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bin" ContentType="application/vnd.openxmlformats-officedocument.spreadsheetml.printerSettings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worksheets/sheet4.xml" ContentType="application/vnd.openxmlformats-officedocument.spreadsheetml.worksheet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worksheets/sheet5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785" windowWidth="12120" windowHeight="4695" tabRatio="818" firstSheet="26" activeTab="27"/>
  </bookViews>
  <sheets>
    <sheet name="Palt" sheetId="1" r:id="rId1"/>
    <sheet name="Track" sheetId="2" r:id="rId2"/>
    <sheet name="Ozone" sheetId="3" r:id="rId3"/>
    <sheet name="DAN_TE" sheetId="4" r:id="rId4"/>
    <sheet name="DAN_RH" sheetId="5" r:id="rId5"/>
    <sheet name="DAN_O3" sheetId="6" r:id="rId6"/>
    <sheet name="DAN_Bap" sheetId="7" r:id="rId7"/>
    <sheet name="DAN_CO" sheetId="8" r:id="rId8"/>
    <sheet name="DAN_SO2" sheetId="9" r:id="rId9"/>
    <sheet name="TDF_TE" sheetId="10" r:id="rId10"/>
    <sheet name="TDF_RH" sheetId="11" r:id="rId11"/>
    <sheet name="TDF_O3" sheetId="12" r:id="rId12"/>
    <sheet name="TDF_Bap" sheetId="13" r:id="rId13"/>
    <sheet name="TDF_CO" sheetId="14" r:id="rId14"/>
    <sheet name="TDF_SO2" sheetId="15" r:id="rId15"/>
    <sheet name="5W5_TE" sheetId="16" r:id="rId16"/>
    <sheet name="5W5_RH" sheetId="17" r:id="rId17"/>
    <sheet name="5W5_O3" sheetId="18" r:id="rId18"/>
    <sheet name="5W5_Bap" sheetId="19" r:id="rId19"/>
    <sheet name="5W5_CO" sheetId="20" r:id="rId20"/>
    <sheet name="5W5_SO2" sheetId="21" r:id="rId21"/>
    <sheet name="JNX_TE" sheetId="22" r:id="rId22"/>
    <sheet name="JNX_RH" sheetId="23" r:id="rId23"/>
    <sheet name="JNX_O3" sheetId="24" r:id="rId24"/>
    <sheet name="JNX_Bap" sheetId="25" r:id="rId25"/>
    <sheet name="JNX_CO" sheetId="26" r:id="rId26"/>
    <sheet name="JNX_SO2" sheetId="27" r:id="rId27"/>
    <sheet name="Data" sheetId="28" r:id="rId28"/>
    <sheet name="TrackData" sheetId="29" r:id="rId29"/>
    <sheet name="Notes" sheetId="30" r:id="rId30"/>
    <sheet name="5W5_Eval" sheetId="31" r:id="rId31"/>
    <sheet name="WRAL" sheetId="32" r:id="rId32"/>
    <sheet name="CC_TE" sheetId="33" r:id="rId33"/>
    <sheet name="CC_RH" sheetId="34" r:id="rId34"/>
    <sheet name="CC_O3" sheetId="35" r:id="rId35"/>
    <sheet name="CC_Bap" sheetId="36" r:id="rId36"/>
    <sheet name="CC_CO" sheetId="37" r:id="rId37"/>
    <sheet name="CC_SO2" sheetId="38" r:id="rId38"/>
    <sheet name="Cross-Corridor_O3" sheetId="39" r:id="rId39"/>
  </sheets>
  <externalReferences>
    <externalReference r:id="rId42"/>
  </externalReferences>
  <definedNames/>
  <calcPr fullCalcOnLoad="1"/>
</workbook>
</file>

<file path=xl/sharedStrings.xml><?xml version="1.0" encoding="utf-8"?>
<sst xmlns="http://schemas.openxmlformats.org/spreadsheetml/2006/main" count="1780" uniqueCount="1743">
  <si>
    <t>Date</t>
  </si>
  <si>
    <t>Raw Pr</t>
  </si>
  <si>
    <t>T</t>
  </si>
  <si>
    <t>RH</t>
  </si>
  <si>
    <t>Raw CO</t>
  </si>
  <si>
    <t>Mode</t>
  </si>
  <si>
    <t>NC Air Quality 2000: University of Maryland Research Aircraft Flights</t>
  </si>
  <si>
    <t>Dr. Bruce Doddridge; Principal Investigator: 301-405-7628(P); 301-314-9482(F); bruce@atmos.umd.edu</t>
  </si>
  <si>
    <t>Data are PRELIMINARY and not to be used or distributed further without consent of the P.I.</t>
  </si>
  <si>
    <t>RF-05 2000 Summer Study. Sponsored by North Carolona Division of Air Quality (Mr. George Bridgers, Program Manager; Ms. Sheila Holman, Project Administrator)</t>
  </si>
  <si>
    <t>DOY</t>
  </si>
  <si>
    <t>Dec.Day</t>
  </si>
  <si>
    <t>Time (UT)</t>
  </si>
  <si>
    <t>El. Time</t>
  </si>
  <si>
    <t xml:space="preserve"> Event</t>
  </si>
  <si>
    <t>Pr</t>
  </si>
  <si>
    <t>Raw PAlt</t>
  </si>
  <si>
    <t>PAlt 1</t>
  </si>
  <si>
    <t>PAlt 2</t>
  </si>
  <si>
    <t>PAlt</t>
  </si>
  <si>
    <t>mm/dd/yy</t>
  </si>
  <si>
    <t>(UT)</t>
  </si>
  <si>
    <t>hh:mm:ss</t>
  </si>
  <si>
    <t>sec</t>
  </si>
  <si>
    <t>see notes</t>
  </si>
  <si>
    <t>mb</t>
  </si>
  <si>
    <t>m MSL</t>
  </si>
  <si>
    <t>Ozone</t>
  </si>
  <si>
    <r>
      <t>B</t>
    </r>
    <r>
      <rPr>
        <b/>
        <vertAlign val="subscript"/>
        <sz val="10"/>
        <color indexed="8"/>
        <rFont val="Arial"/>
        <family val="2"/>
      </rPr>
      <t>ap</t>
    </r>
  </si>
  <si>
    <t>10-s CO</t>
  </si>
  <si>
    <t>Running 1-min Mean CO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</si>
  <si>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</si>
  <si>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</si>
  <si>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</si>
  <si>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</si>
  <si>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</si>
  <si>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</si>
  <si>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</si>
  <si>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</si>
  <si>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t>~65 mi upwind of Raleigh, NC</t>
  </si>
  <si>
    <t>~40 mi upwind</t>
  </si>
  <si>
    <t>~12 mi downwind</t>
  </si>
  <si>
    <t>~25  mi downwind</t>
  </si>
  <si>
    <t>NC Air Quality 2000: Ozone Transport/Production Across the Raleigh Urban Center August 9, 2000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</si>
  <si>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</si>
  <si>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</si>
  <si>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</si>
  <si>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</si>
  <si>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</si>
  <si>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</si>
  <si>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</si>
  <si>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</si>
  <si>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</si>
  <si>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</si>
  <si>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</si>
  <si>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</si>
  <si>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</si>
  <si>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</si>
  <si>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</si>
  <si>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</si>
  <si>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</si>
  <si>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</si>
  <si>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</si>
  <si>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</si>
  <si>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N3553.87478</t>
  </si>
  <si>
    <t>W07851.46660</t>
  </si>
  <si>
    <t>N3554.11232</t>
  </si>
  <si>
    <t>W07851.74212</t>
  </si>
  <si>
    <t>N3554.35179</t>
  </si>
  <si>
    <t>W07852.02214</t>
  </si>
  <si>
    <t>N3554.60381</t>
  </si>
  <si>
    <t>W07852.15958</t>
  </si>
  <si>
    <t>N3554.95432</t>
  </si>
  <si>
    <t>W07852.28800</t>
  </si>
  <si>
    <t>N3555.31835</t>
  </si>
  <si>
    <t>W07852.43863</t>
  </si>
  <si>
    <t>N3555.62476</t>
  </si>
  <si>
    <t>W07852.62789</t>
  </si>
  <si>
    <t>N3555.97495</t>
  </si>
  <si>
    <t>W07852.89633</t>
  </si>
  <si>
    <t>N3556.32771</t>
  </si>
  <si>
    <t>W07853.15639</t>
  </si>
  <si>
    <t>N3556.63735</t>
  </si>
  <si>
    <t>W07853.37526</t>
  </si>
  <si>
    <t>N3556.98432</t>
  </si>
  <si>
    <t>W07853.61312</t>
  </si>
  <si>
    <t>N3557.34030</t>
  </si>
  <si>
    <t>W07853.85291</t>
  </si>
  <si>
    <t>N3557.73394</t>
  </si>
  <si>
    <t>W07854.13261</t>
  </si>
  <si>
    <t>N3558.09314</t>
  </si>
  <si>
    <t>W07854.38978</t>
  </si>
  <si>
    <t>N3558.49451</t>
  </si>
  <si>
    <t>W07854.65822</t>
  </si>
  <si>
    <t>N3558.85532</t>
  </si>
  <si>
    <t>W07854.90573</t>
  </si>
  <si>
    <t>N3559.20519</t>
  </si>
  <si>
    <t>W07855.15517</t>
  </si>
  <si>
    <t>N3559.55827</t>
  </si>
  <si>
    <t>W07855.40076</t>
  </si>
  <si>
    <t>N3559.92874</t>
  </si>
  <si>
    <t>W07855.67595</t>
  </si>
  <si>
    <t>N3600.26123</t>
  </si>
  <si>
    <t>W07855.93087</t>
  </si>
  <si>
    <t>N3600.59178</t>
  </si>
  <si>
    <t>W07856.17774</t>
  </si>
  <si>
    <t>N3600.91944</t>
  </si>
  <si>
    <t>W07856.41624</t>
  </si>
  <si>
    <t>N3601.25837</t>
  </si>
  <si>
    <t>W07856.66633</t>
  </si>
  <si>
    <t>N3601.60952</t>
  </si>
  <si>
    <t>W07856.90870</t>
  </si>
  <si>
    <t>N3602.00348</t>
  </si>
  <si>
    <t>W07857.17745</t>
  </si>
  <si>
    <t>N3602.36204</t>
  </si>
  <si>
    <t>W07857.43012</t>
  </si>
  <si>
    <t>N3602.71738</t>
  </si>
  <si>
    <t>W07857.68632</t>
  </si>
  <si>
    <t>N3603.06660</t>
  </si>
  <si>
    <t>W07857.93255</t>
  </si>
  <si>
    <t>N3603.42548</t>
  </si>
  <si>
    <t>W07858.18457</t>
  </si>
  <si>
    <t>N3603.77921</t>
  </si>
  <si>
    <t>W07858.43691</t>
  </si>
  <si>
    <t>N3604.16223</t>
  </si>
  <si>
    <t>W07858.72208</t>
  </si>
  <si>
    <t>N3604.52304</t>
  </si>
  <si>
    <t>W07858.97249</t>
  </si>
  <si>
    <t>N3604.88418</t>
  </si>
  <si>
    <t>W07859.21647</t>
  </si>
  <si>
    <t>N3605.25110</t>
  </si>
  <si>
    <t>W07859.46012</t>
  </si>
  <si>
    <t>N3605.60676</t>
  </si>
  <si>
    <t>W07859.70442</t>
  </si>
  <si>
    <t>N3605.96242</t>
  </si>
  <si>
    <t>W07859.95547</t>
  </si>
  <si>
    <t>N3606.34287</t>
  </si>
  <si>
    <t>W07900.24611</t>
  </si>
  <si>
    <t>N3606.68887</t>
  </si>
  <si>
    <t>W07900.50747</t>
  </si>
  <si>
    <t>N3607.03874</t>
  </si>
  <si>
    <t>W07900.75402</t>
  </si>
  <si>
    <t>N3607.42015</t>
  </si>
  <si>
    <t>W07901.01923</t>
  </si>
  <si>
    <t>N3607.75875</t>
  </si>
  <si>
    <t>W07901.26707</t>
  </si>
  <si>
    <t>N3608.10283</t>
  </si>
  <si>
    <t>W07901.51716</t>
  </si>
  <si>
    <t>N3608.45108</t>
  </si>
  <si>
    <t>W07901.75824</t>
  </si>
  <si>
    <t>N3608.80224</t>
  </si>
  <si>
    <t>W07902.00414</t>
  </si>
  <si>
    <t>N3609.15726</t>
  </si>
  <si>
    <t>W07902.25069</t>
  </si>
  <si>
    <t>N3609.51710</t>
  </si>
  <si>
    <t>W07902.49048</t>
  </si>
  <si>
    <t>N3609.94325</t>
  </si>
  <si>
    <t>W07902.78177</t>
  </si>
  <si>
    <t>N3610.26769</t>
  </si>
  <si>
    <t>W07903.01834</t>
  </si>
  <si>
    <t>N3610.65650</t>
  </si>
  <si>
    <t>W07903.30448</t>
  </si>
  <si>
    <t>N3611.01410</t>
  </si>
  <si>
    <t>W07903.56197</t>
  </si>
  <si>
    <t>N3611.37040</t>
  </si>
  <si>
    <t>W07903.81753</t>
  </si>
  <si>
    <t>N3611.68937</t>
  </si>
  <si>
    <t>W07904.04605</t>
  </si>
  <si>
    <t>N3612.03698</t>
  </si>
  <si>
    <t>W07904.29743</t>
  </si>
  <si>
    <t>N3612.37655</t>
  </si>
  <si>
    <t>W07904.55042</t>
  </si>
  <si>
    <t>N3612.70904</t>
  </si>
  <si>
    <t>W07904.81306</t>
  </si>
  <si>
    <t>N3613.07114</t>
  </si>
  <si>
    <t>W07905.10950</t>
  </si>
  <si>
    <t>N3613.41038</t>
  </si>
  <si>
    <t>W07905.35798</t>
  </si>
  <si>
    <t>N3613.72678</t>
  </si>
  <si>
    <t>W07905.55914</t>
  </si>
  <si>
    <t>N3614.14005</t>
  </si>
  <si>
    <t>W07905.80730</t>
  </si>
  <si>
    <t>N3614.48509</t>
  </si>
  <si>
    <t>W07906.01683</t>
  </si>
  <si>
    <t>N3614.84815</t>
  </si>
  <si>
    <t>W07906.25662</t>
  </si>
  <si>
    <t>N3615.17485</t>
  </si>
  <si>
    <t>W07906.49158</t>
  </si>
  <si>
    <t>N3615.49961</t>
  </si>
  <si>
    <t>W07906.72944</t>
  </si>
  <si>
    <t>N3615.84722</t>
  </si>
  <si>
    <t>W07906.99208</t>
  </si>
  <si>
    <t>N3616.16619</t>
  </si>
  <si>
    <t>W07907.23992</t>
  </si>
  <si>
    <t>N3616.48999</t>
  </si>
  <si>
    <t>W07907.48904</t>
  </si>
  <si>
    <t>N3616.77902</t>
  </si>
  <si>
    <t>W07907.72851</t>
  </si>
  <si>
    <t>N3617.14273</t>
  </si>
  <si>
    <t>W07907.97699</t>
  </si>
  <si>
    <t>N3617.50772</t>
  </si>
  <si>
    <t>W07908.21775</t>
  </si>
  <si>
    <t>N3617.85373</t>
  </si>
  <si>
    <t>W07908.43758</t>
  </si>
  <si>
    <t>N3618.19877</t>
  </si>
  <si>
    <t>W07908.66900</t>
  </si>
  <si>
    <t>N3618.52997</t>
  </si>
  <si>
    <t>W07908.90235</t>
  </si>
  <si>
    <t>N3618.82962</t>
  </si>
  <si>
    <t>W07909.11414</t>
  </si>
  <si>
    <t>N3619.20363</t>
  </si>
  <si>
    <t>W07909.37389</t>
  </si>
  <si>
    <t>N3619.55704</t>
  </si>
  <si>
    <t>W07909.61883</t>
  </si>
  <si>
    <t>N3619.90304</t>
  </si>
  <si>
    <t>W07909.88179</t>
  </si>
  <si>
    <t>N3620.27866</t>
  </si>
  <si>
    <t>W07910.17662</t>
  </si>
  <si>
    <t>N3620.59538</t>
  </si>
  <si>
    <t>W07910.39259</t>
  </si>
  <si>
    <t>N3620.94717</t>
  </si>
  <si>
    <t>W07910.62626</t>
  </si>
  <si>
    <t>N3621.33341</t>
  </si>
  <si>
    <t>W07910.87474</t>
  </si>
  <si>
    <t>N3621.66590</t>
  </si>
  <si>
    <t>W07911.12322</t>
  </si>
  <si>
    <t>N3621.99710</t>
  </si>
  <si>
    <t>W07911.34789</t>
  </si>
  <si>
    <t>N3622.37046</t>
  </si>
  <si>
    <t>W07911.60184</t>
  </si>
  <si>
    <t>N3622.71228</t>
  </si>
  <si>
    <t>W07911.84452</t>
  </si>
  <si>
    <t>N3623.01677</t>
  </si>
  <si>
    <t>W07912.06597</t>
  </si>
  <si>
    <t>N3623.39496</t>
  </si>
  <si>
    <t>W07912.34889</t>
  </si>
  <si>
    <t>N3623.74450</t>
  </si>
  <si>
    <t>W07912.60960</t>
  </si>
  <si>
    <t>N3624.06090</t>
  </si>
  <si>
    <t>W07912.85003</t>
  </si>
  <si>
    <t>N3624.48029</t>
  </si>
  <si>
    <t>W07913.15838</t>
  </si>
  <si>
    <t>N3624.84206</t>
  </si>
  <si>
    <t>W07913.40171</t>
  </si>
  <si>
    <t>N3625.20030</t>
  </si>
  <si>
    <t>W07913.64825</t>
  </si>
  <si>
    <t>N3625.55403</t>
  </si>
  <si>
    <t>W07913.89867</t>
  </si>
  <si>
    <t>N3625.90840</t>
  </si>
  <si>
    <t>W07914.13556</t>
  </si>
  <si>
    <t>N3626.26245</t>
  </si>
  <si>
    <t>W07914.37631</t>
  </si>
  <si>
    <t>N3626.62938</t>
  </si>
  <si>
    <t>W07914.66277</t>
  </si>
  <si>
    <t>N3626.95479</t>
  </si>
  <si>
    <t>W07914.92702</t>
  </si>
  <si>
    <t>N3627.30144</t>
  </si>
  <si>
    <t>W07915.17357</t>
  </si>
  <si>
    <t>N3627.65549</t>
  </si>
  <si>
    <t>W07915.42785</t>
  </si>
  <si>
    <t>N3628.03078</t>
  </si>
  <si>
    <t>W07915.70433</t>
  </si>
  <si>
    <t>N3628.40189</t>
  </si>
  <si>
    <t>W07915.97341</t>
  </si>
  <si>
    <t>N3628.74049</t>
  </si>
  <si>
    <t>W07916.20644</t>
  </si>
  <si>
    <t>N3629.11579</t>
  </si>
  <si>
    <t>W07916.45170</t>
  </si>
  <si>
    <t>N3629.42703</t>
  </si>
  <si>
    <t>W07916.66638</t>
  </si>
  <si>
    <t>N3629.76499</t>
  </si>
  <si>
    <t>W07916.92935</t>
  </si>
  <si>
    <t>N3630.09522</t>
  </si>
  <si>
    <t>W07917.21484</t>
  </si>
  <si>
    <t>N3630.45282</t>
  </si>
  <si>
    <t>W07917.53188</t>
  </si>
  <si>
    <t>N3630.81105</t>
  </si>
  <si>
    <t>W07917.85407</t>
  </si>
  <si>
    <t>N3631.11006</t>
  </si>
  <si>
    <t>W07918.12411</t>
  </si>
  <si>
    <t>N3631.44159</t>
  </si>
  <si>
    <t>W07918.41958</t>
  </si>
  <si>
    <t>N3631.81591</t>
  </si>
  <si>
    <t>W07918.73565</t>
  </si>
  <si>
    <t>N3632.20891</t>
  </si>
  <si>
    <t>W07919.03370</t>
  </si>
  <si>
    <t>N3632.60867</t>
  </si>
  <si>
    <t>W07919.27993</t>
  </si>
  <si>
    <t>N3632.96497</t>
  </si>
  <si>
    <t>W07919.40095</t>
  </si>
  <si>
    <t>N3633.39016</t>
  </si>
  <si>
    <t>W07919.41704</t>
  </si>
  <si>
    <t>N3633.75032</t>
  </si>
  <si>
    <t>W07919.28154</t>
  </si>
  <si>
    <t>N3634.07444</t>
  </si>
  <si>
    <t>W07919.07941</t>
  </si>
  <si>
    <t>N3634.38086</t>
  </si>
  <si>
    <t>W07918.83672</t>
  </si>
  <si>
    <t>N3634.67890</t>
  </si>
  <si>
    <t>W07918.59693</t>
  </si>
  <si>
    <t>N3634.99723</t>
  </si>
  <si>
    <t>W07918.39319</t>
  </si>
  <si>
    <t>N3635.35579</t>
  </si>
  <si>
    <t>W07918.36744</t>
  </si>
  <si>
    <t>N3635.61424</t>
  </si>
  <si>
    <t>W07918.69735</t>
  </si>
  <si>
    <t>N3635.72464</t>
  </si>
  <si>
    <t>W07919.04368</t>
  </si>
  <si>
    <t>N3635.77550</t>
  </si>
  <si>
    <t>W07919.43571</t>
  </si>
  <si>
    <t>N3635.57820</t>
  </si>
  <si>
    <t>W07919.76240</t>
  </si>
  <si>
    <t>N3635.27436</t>
  </si>
  <si>
    <t>W07919.93846</t>
  </si>
  <si>
    <t>N3634.95378</t>
  </si>
  <si>
    <t>W07920.06721</t>
  </si>
  <si>
    <t>N3634.60037</t>
  </si>
  <si>
    <t>W07920.18952</t>
  </si>
  <si>
    <t>N3634.30071</t>
  </si>
  <si>
    <t>W07920.29927</t>
  </si>
  <si>
    <t>N3633.99913</t>
  </si>
  <si>
    <t>W07920.41000</t>
  </si>
  <si>
    <t>N3633.71524</t>
  </si>
  <si>
    <t>W07920.51525</t>
  </si>
  <si>
    <t>N3633.42363</t>
  </si>
  <si>
    <t>W07920.59410</t>
  </si>
  <si>
    <t>N3633.14007</t>
  </si>
  <si>
    <t>W07920.42899</t>
  </si>
  <si>
    <t>N3633.05413</t>
  </si>
  <si>
    <t>W07919.97355</t>
  </si>
  <si>
    <t>N3633.28330</t>
  </si>
  <si>
    <t>W07919.60308</t>
  </si>
  <si>
    <t>N3633.65087</t>
  </si>
  <si>
    <t>W07919.40610</t>
  </si>
  <si>
    <t>N3633.98561</t>
  </si>
  <si>
    <t>W07919.20654</t>
  </si>
  <si>
    <t>N3634.34642</t>
  </si>
  <si>
    <t>W07918.99025</t>
  </si>
  <si>
    <t>N3634.67279</t>
  </si>
  <si>
    <t>W07918.79584</t>
  </si>
  <si>
    <t>N3635.02362</t>
  </si>
  <si>
    <t>W07918.74660</t>
  </si>
  <si>
    <t>N3635.33390</t>
  </si>
  <si>
    <t>W07918.99282</t>
  </si>
  <si>
    <t>N3635.49322</t>
  </si>
  <si>
    <t>W07919.29506</t>
  </si>
  <si>
    <t>N3635.60620</t>
  </si>
  <si>
    <t>W07919.70479</t>
  </si>
  <si>
    <t>N3635.69342</t>
  </si>
  <si>
    <t>W07920.12740</t>
  </si>
  <si>
    <t>N3635.68763</t>
  </si>
  <si>
    <t>W07920.51171</t>
  </si>
  <si>
    <t>N3635.53474</t>
  </si>
  <si>
    <t>W07920.84612</t>
  </si>
  <si>
    <t>N3635.29817</t>
  </si>
  <si>
    <t>W07921.10201</t>
  </si>
  <si>
    <t>N3634.99884</t>
  </si>
  <si>
    <t>W07921.30156</t>
  </si>
  <si>
    <t>N3634.71463</t>
  </si>
  <si>
    <t>W07921.46185</t>
  </si>
  <si>
    <t>N3634.39856</t>
  </si>
  <si>
    <t>W07921.62987</t>
  </si>
  <si>
    <t>N3634.09665</t>
  </si>
  <si>
    <t>W07921.75765</t>
  </si>
  <si>
    <t>N3633.77575</t>
  </si>
  <si>
    <t>W07921.76151</t>
  </si>
  <si>
    <t>N3633.44487</t>
  </si>
  <si>
    <t>W07921.55648</t>
  </si>
  <si>
    <t>N3633.22568</t>
  </si>
  <si>
    <t>W07921.22077</t>
  </si>
  <si>
    <t>N3633.09050</t>
  </si>
  <si>
    <t>W07920.81973</t>
  </si>
  <si>
    <t>N3632.98429</t>
  </si>
  <si>
    <t>W07920.40903</t>
  </si>
  <si>
    <t>N3632.97527</t>
  </si>
  <si>
    <t>W07919.94040</t>
  </si>
  <si>
    <t>N3633.12269</t>
  </si>
  <si>
    <t>W07919.54579</t>
  </si>
  <si>
    <t>N3633.38984</t>
  </si>
  <si>
    <t>W07919.27285</t>
  </si>
  <si>
    <t>N3633.69335</t>
  </si>
  <si>
    <t>W07919.03241</t>
  </si>
  <si>
    <t>N3633.97853</t>
  </si>
  <si>
    <t>W07918.82449</t>
  </si>
  <si>
    <t>N3634.25404</t>
  </si>
  <si>
    <t>W07918.62365</t>
  </si>
  <si>
    <t>N3634.55756</t>
  </si>
  <si>
    <t>W07918.51550</t>
  </si>
  <si>
    <t>N3634.86881</t>
  </si>
  <si>
    <t>W07918.55670</t>
  </si>
  <si>
    <t>N3635.15012</t>
  </si>
  <si>
    <t>W07918.75175</t>
  </si>
  <si>
    <t>N3635.34259</t>
  </si>
  <si>
    <t>W07919.02887</t>
  </si>
  <si>
    <t>N3635.46232</t>
  </si>
  <si>
    <t>W07919.35524</t>
  </si>
  <si>
    <t>N3635.54022</t>
  </si>
  <si>
    <t>W07919.69546</t>
  </si>
  <si>
    <t>N3635.61006</t>
  </si>
  <si>
    <t>W07920.07590</t>
  </si>
  <si>
    <t>N3635.57176</t>
  </si>
  <si>
    <t>W07920.43736</t>
  </si>
  <si>
    <t>N3635.41404</t>
  </si>
  <si>
    <t>W07920.74860</t>
  </si>
  <si>
    <t>N3635.13016</t>
  </si>
  <si>
    <t>W07920.97970</t>
  </si>
  <si>
    <t>N3634.80926</t>
  </si>
  <si>
    <t>W07921.07336</t>
  </si>
  <si>
    <t>N3634.48031</t>
  </si>
  <si>
    <t>W07921.14385</t>
  </si>
  <si>
    <t>N3634.14364</t>
  </si>
  <si>
    <t>W07921.21691</t>
  </si>
  <si>
    <t>N3633.79217</t>
  </si>
  <si>
    <t>W07921.17217</t>
  </si>
  <si>
    <t>N3633.47706</t>
  </si>
  <si>
    <t>W07920.93721</t>
  </si>
  <si>
    <t>N3633.23985</t>
  </si>
  <si>
    <t>W07920.52876</t>
  </si>
  <si>
    <t>N3633.13814</t>
  </si>
  <si>
    <t>W07920.09232</t>
  </si>
  <si>
    <t>N3633.07473</t>
  </si>
  <si>
    <t>W07919.66166</t>
  </si>
  <si>
    <t>N3633.13942</t>
  </si>
  <si>
    <t>W07919.23100</t>
  </si>
  <si>
    <t>N3633.36891</t>
  </si>
  <si>
    <t>W07918.93360</t>
  </si>
  <si>
    <t>N3633.66760</t>
  </si>
  <si>
    <t>W07918.72696</t>
  </si>
  <si>
    <t>N3633.94602</t>
  </si>
  <si>
    <t>W07918.54189</t>
  </si>
  <si>
    <t>N3634.28269</t>
  </si>
  <si>
    <t>W07918.32367</t>
  </si>
  <si>
    <t>N3634.58975</t>
  </si>
  <si>
    <t>W07918.25704</t>
  </si>
  <si>
    <t>N3634.86172</t>
  </si>
  <si>
    <t>W07918.35521</t>
  </si>
  <si>
    <t>N3635.13113</t>
  </si>
  <si>
    <t>W07918.59339</t>
  </si>
  <si>
    <t>N3635.29624</t>
  </si>
  <si>
    <t>W07918.95163</t>
  </si>
  <si>
    <t>N3635.39280</t>
  </si>
  <si>
    <t>W07919.30021</t>
  </si>
  <si>
    <t>N3635.49161</t>
  </si>
  <si>
    <t>W07919.65233</t>
  </si>
  <si>
    <t>N3635.54183</t>
  </si>
  <si>
    <t>W07920.01861</t>
  </si>
  <si>
    <t>N3635.46780</t>
  </si>
  <si>
    <t>W07920.38843</t>
  </si>
  <si>
    <t>W07920.72349</t>
  </si>
  <si>
    <t>N3635.06418</t>
  </si>
  <si>
    <t>W07921.00126</t>
  </si>
  <si>
    <t>N3634.75358</t>
  </si>
  <si>
    <t>W07921.16059</t>
  </si>
  <si>
    <t>N3634.40435</t>
  </si>
  <si>
    <t>W07921.26873</t>
  </si>
  <si>
    <t>N3634.07959</t>
  </si>
  <si>
    <t>W07921.35692</t>
  </si>
  <si>
    <t>N3633.72908</t>
  </si>
  <si>
    <t>W07921.35467</t>
  </si>
  <si>
    <t>N3633.39048</t>
  </si>
  <si>
    <t>W07921.18151</t>
  </si>
  <si>
    <t>N3633.10595</t>
  </si>
  <si>
    <t>W07920.81426</t>
  </si>
  <si>
    <t>N3632.96594</t>
  </si>
  <si>
    <t>W07920.41579</t>
  </si>
  <si>
    <t>N3632.86198</t>
  </si>
  <si>
    <t>W07919.98449</t>
  </si>
  <si>
    <t>N3632.78312</t>
  </si>
  <si>
    <t>W07919.55287</t>
  </si>
  <si>
    <t>N3632.83912</t>
  </si>
  <si>
    <t>W07919.12221</t>
  </si>
  <si>
    <t>N3633.06057</t>
  </si>
  <si>
    <t>W07918.74595</t>
  </si>
  <si>
    <t>N3633.33995</t>
  </si>
  <si>
    <t>W07918.53642</t>
  </si>
  <si>
    <t>N3633.62705</t>
  </si>
  <si>
    <t>W07918.35714</t>
  </si>
  <si>
    <t>N3633.91769</t>
  </si>
  <si>
    <t>W07918.20361</t>
  </si>
  <si>
    <t>N3634.24278</t>
  </si>
  <si>
    <t>W07918.07229</t>
  </si>
  <si>
    <t>N3634.54630</t>
  </si>
  <si>
    <t>W07918.00985</t>
  </si>
  <si>
    <t>N3634.85464</t>
  </si>
  <si>
    <t>W07917.96704</t>
  </si>
  <si>
    <t>N3635.14625</t>
  </si>
  <si>
    <t>W07918.04300</t>
  </si>
  <si>
    <t>N3635.36029</t>
  </si>
  <si>
    <t>W07918.28504</t>
  </si>
  <si>
    <t>N3635.49580</t>
  </si>
  <si>
    <t>W07918.59564</t>
  </si>
  <si>
    <t>N3635.62487</t>
  </si>
  <si>
    <t>W07918.97544</t>
  </si>
  <si>
    <t>N3635.66864</t>
  </si>
  <si>
    <t>W07919.38550</t>
  </si>
  <si>
    <t>N3635.51994</t>
  </si>
  <si>
    <t>W07919.80199</t>
  </si>
  <si>
    <t>N3635.16492</t>
  </si>
  <si>
    <t>N3634.70691</t>
  </si>
  <si>
    <t>W07920.02762</t>
  </si>
  <si>
    <t>N3634.28720</t>
  </si>
  <si>
    <t>W07919.74856</t>
  </si>
  <si>
    <t>N3633.89613</t>
  </si>
  <si>
    <t>W07919.33497</t>
  </si>
  <si>
    <t>N3633.53821</t>
  </si>
  <si>
    <t>W07918.88210</t>
  </si>
  <si>
    <t>N3633.22375</t>
  </si>
  <si>
    <t>W07918.44469</t>
  </si>
  <si>
    <t>N3632.88676</t>
  </si>
  <si>
    <t>W07917.95674</t>
  </si>
  <si>
    <t>N3632.54140</t>
  </si>
  <si>
    <t>W07917.55344</t>
  </si>
  <si>
    <t>N3632.18638</t>
  </si>
  <si>
    <t>W07917.15562</t>
  </si>
  <si>
    <t>N3631.83233</t>
  </si>
  <si>
    <t>W07916.74878</t>
  </si>
  <si>
    <t>N3631.47667</t>
  </si>
  <si>
    <t>W07916.33454</t>
  </si>
  <si>
    <t>N3631.12262</t>
  </si>
  <si>
    <t>W07915.93382</t>
  </si>
  <si>
    <t>N3630.73091</t>
  </si>
  <si>
    <t>W07915.51443</t>
  </si>
  <si>
    <t>N3630.37975</t>
  </si>
  <si>
    <t>W07915.12594</t>
  </si>
  <si>
    <t>N3630.03664</t>
  </si>
  <si>
    <t>W07914.71298</t>
  </si>
  <si>
    <t>N3629.66167</t>
  </si>
  <si>
    <t>W07914.25014</t>
  </si>
  <si>
    <t>N3629.35333</t>
  </si>
  <si>
    <t>W07913.85232</t>
  </si>
  <si>
    <t>N3629.02309</t>
  </si>
  <si>
    <t>W07913.41426</t>
  </si>
  <si>
    <t>N3628.66582</t>
  </si>
  <si>
    <t>W07912.94659</t>
  </si>
  <si>
    <t>N3628.29600</t>
  </si>
  <si>
    <t>W07912.50563</t>
  </si>
  <si>
    <t>N3627.95096</t>
  </si>
  <si>
    <t>W07912.12197</t>
  </si>
  <si>
    <t>N3627.59819</t>
  </si>
  <si>
    <t>W07911.75472</t>
  </si>
  <si>
    <t>N3627.25251</t>
  </si>
  <si>
    <t>W07911.38104</t>
  </si>
  <si>
    <t>N3626.91681</t>
  </si>
  <si>
    <t>W07910.98225</t>
  </si>
  <si>
    <t>N3626.55342</t>
  </si>
  <si>
    <t>W07910.53164</t>
  </si>
  <si>
    <t>N3626.24958</t>
  </si>
  <si>
    <t>W07910.14862</t>
  </si>
  <si>
    <t>N3625.92965</t>
  </si>
  <si>
    <t>W07909.71860</t>
  </si>
  <si>
    <t>N3625.55017</t>
  </si>
  <si>
    <t>W07909.20974</t>
  </si>
  <si>
    <t>N3625.24858</t>
  </si>
  <si>
    <t>W07908.82221</t>
  </si>
  <si>
    <t>N3624.91416</t>
  </si>
  <si>
    <t>W07908.40314</t>
  </si>
  <si>
    <t>N3624.58522</t>
  </si>
  <si>
    <t>W07907.99019</t>
  </si>
  <si>
    <t>N3624.25337</t>
  </si>
  <si>
    <t>W07907.58045</t>
  </si>
  <si>
    <t>N3623.90898</t>
  </si>
  <si>
    <t>W07907.18585</t>
  </si>
  <si>
    <t>N3623.59419</t>
  </si>
  <si>
    <t>W07906.82793</t>
  </si>
  <si>
    <t>N3623.21214</t>
  </si>
  <si>
    <t>W07906.40372</t>
  </si>
  <si>
    <t>N3622.85873</t>
  </si>
  <si>
    <t>W07906.01362</t>
  </si>
  <si>
    <t>N3622.44385</t>
  </si>
  <si>
    <t>W07905.56172</t>
  </si>
  <si>
    <t>N3622.12713</t>
  </si>
  <si>
    <t>W07905.21603</t>
  </si>
  <si>
    <t>N3621.77791</t>
  </si>
  <si>
    <t>W07904.83462</t>
  </si>
  <si>
    <t>N3621.43062</t>
  </si>
  <si>
    <t>W07904.45418</t>
  </si>
  <si>
    <t>N3621.07206</t>
  </si>
  <si>
    <t>W07904.08307</t>
  </si>
  <si>
    <t>N3620.69805</t>
  </si>
  <si>
    <t>W07903.73191</t>
  </si>
  <si>
    <t>N3620.32501</t>
  </si>
  <si>
    <t>W07903.40425</t>
  </si>
  <si>
    <t>N3619.91785</t>
  </si>
  <si>
    <t>W07903.06404</t>
  </si>
  <si>
    <t>N3619.53612</t>
  </si>
  <si>
    <t>W07902.76567</t>
  </si>
  <si>
    <t>N3619.14859</t>
  </si>
  <si>
    <t>W07902.47246</t>
  </si>
  <si>
    <t>N3618.69219</t>
  </si>
  <si>
    <t>W07902.12774</t>
  </si>
  <si>
    <t>N3618.30016</t>
  </si>
  <si>
    <t>W07901.85447</t>
  </si>
  <si>
    <t>N3617.89493</t>
  </si>
  <si>
    <t>W07901.59183</t>
  </si>
  <si>
    <t>N3617.45043</t>
  </si>
  <si>
    <t>W07901.30924</t>
  </si>
  <si>
    <t>N3617.04005</t>
  </si>
  <si>
    <t>W07901.05882</t>
  </si>
  <si>
    <t>N3616.63418</t>
  </si>
  <si>
    <t>W07900.81421</t>
  </si>
  <si>
    <t>N3616.18711</t>
  </si>
  <si>
    <t>W07900.52163</t>
  </si>
  <si>
    <t>N3615.81632</t>
  </si>
  <si>
    <t>W07900.20138</t>
  </si>
  <si>
    <t>N3615.53598</t>
  </si>
  <si>
    <t>W07859.75945</t>
  </si>
  <si>
    <t>N3615.39532</t>
  </si>
  <si>
    <t>W07859.20746</t>
  </si>
  <si>
    <t>N3615.47611</t>
  </si>
  <si>
    <t>W07858.64902</t>
  </si>
  <si>
    <t>N3615.71140</t>
  </si>
  <si>
    <t>W07858.13983</t>
  </si>
  <si>
    <t>N3615.90484</t>
  </si>
  <si>
    <t>W07857.72205</t>
  </si>
  <si>
    <t>N3616.11727</t>
  </si>
  <si>
    <t>W07857.25921</t>
  </si>
  <si>
    <t>N3616.33388</t>
  </si>
  <si>
    <t>W07856.78961</t>
  </si>
  <si>
    <t>N3616.63483</t>
  </si>
  <si>
    <t>W07856.40305</t>
  </si>
  <si>
    <t>N3617.01978</t>
  </si>
  <si>
    <t>W07856.19351</t>
  </si>
  <si>
    <t>N3617.46234</t>
  </si>
  <si>
    <t>W07856.18321</t>
  </si>
  <si>
    <t>N3617.82927</t>
  </si>
  <si>
    <t>W07856.36442</t>
  </si>
  <si>
    <t>N3618.15660</t>
  </si>
  <si>
    <t>W07856.64219</t>
  </si>
  <si>
    <t>N3618.49746</t>
  </si>
  <si>
    <t>W07856.94925</t>
  </si>
  <si>
    <t>N3618.81224</t>
  </si>
  <si>
    <t>W07857.21704</t>
  </si>
  <si>
    <t>N3619.09613</t>
  </si>
  <si>
    <t>W07857.53279</t>
  </si>
  <si>
    <t>N3619.23324</t>
  </si>
  <si>
    <t>W07857.96763</t>
  </si>
  <si>
    <t>N3619.22648</t>
  </si>
  <si>
    <t>W07858.43788</t>
  </si>
  <si>
    <t>N3619.10707</t>
  </si>
  <si>
    <t>W07858.89267</t>
  </si>
  <si>
    <t>N3618.89110</t>
  </si>
  <si>
    <t>W07859.33491</t>
  </si>
  <si>
    <t>N3618.66901</t>
  </si>
  <si>
    <t>W07859.72341</t>
  </si>
  <si>
    <t>N3618.45015</t>
  </si>
  <si>
    <t>W07900.11866</t>
  </si>
  <si>
    <t>N3618.23900</t>
  </si>
  <si>
    <t>W07900.51713</t>
  </si>
  <si>
    <t>N3618.01756</t>
  </si>
  <si>
    <t>W07900.90626</t>
  </si>
  <si>
    <t>N3617.76747</t>
  </si>
  <si>
    <t>W07901.25709</t>
  </si>
  <si>
    <t>N3617.37994</t>
  </si>
  <si>
    <t>W07901.46502</t>
  </si>
  <si>
    <t>N3616.96409</t>
  </si>
  <si>
    <t>W07901.42961</t>
  </si>
  <si>
    <t>N3616.52571</t>
  </si>
  <si>
    <t>W07901.20270</t>
  </si>
  <si>
    <t>N3616.18067</t>
  </si>
  <si>
    <t>W07900.86216</t>
  </si>
  <si>
    <t>N3615.85463</t>
  </si>
  <si>
    <t>W07900.50715</t>
  </si>
  <si>
    <t>N3615.53759</t>
  </si>
  <si>
    <t>W07900.15245</t>
  </si>
  <si>
    <t>N3615.27044</t>
  </si>
  <si>
    <t>W07859.67963</t>
  </si>
  <si>
    <t>N3615.14523</t>
  </si>
  <si>
    <t>W07859.16851</t>
  </si>
  <si>
    <t>N3615.19094</t>
  </si>
  <si>
    <t>W07858.64645</t>
  </si>
  <si>
    <t>N3615.37633</t>
  </si>
  <si>
    <t>W07858.13210</t>
  </si>
  <si>
    <t>N3615.57460</t>
  </si>
  <si>
    <t>W07857.68471</t>
  </si>
  <si>
    <t>N3615.79186</t>
  </si>
  <si>
    <t>W07857.19097</t>
  </si>
  <si>
    <t>N3616.00687</t>
  </si>
  <si>
    <t>W07856.74551</t>
  </si>
  <si>
    <t>N3616.33260</t>
  </si>
  <si>
    <t>W07856.36603</t>
  </si>
  <si>
    <t>N3616.70242</t>
  </si>
  <si>
    <t>W07856.19802</t>
  </si>
  <si>
    <t>N3617.11666</t>
  </si>
  <si>
    <t>W07856.20639</t>
  </si>
  <si>
    <t>N3617.47232</t>
  </si>
  <si>
    <t>W07856.34479</t>
  </si>
  <si>
    <t>N3617.79483</t>
  </si>
  <si>
    <t>W07856.56076</t>
  </si>
  <si>
    <t>N3618.10253</t>
  </si>
  <si>
    <t>W07856.81890</t>
  </si>
  <si>
    <t>N3618.42375</t>
  </si>
  <si>
    <t>W07857.11823</t>
  </si>
  <si>
    <t>N3618.71375</t>
  </si>
  <si>
    <t>W07857.40115</t>
  </si>
  <si>
    <t>N3618.96577</t>
  </si>
  <si>
    <t>W07857.73685</t>
  </si>
  <si>
    <t>N3619.06362</t>
  </si>
  <si>
    <t>W07858.17491</t>
  </si>
  <si>
    <t>N3618.99699</t>
  </si>
  <si>
    <t>W07858.62906</t>
  </si>
  <si>
    <t>N3618.88659</t>
  </si>
  <si>
    <t>W07859.10414</t>
  </si>
  <si>
    <t>N3618.74755</t>
  </si>
  <si>
    <t>W07859.51258</t>
  </si>
  <si>
    <t>N3618.59209</t>
  </si>
  <si>
    <t>W07859.92039</t>
  </si>
  <si>
    <t>N3618.41667</t>
  </si>
  <si>
    <t>W07900.31467</t>
  </si>
  <si>
    <t>N3618.20617</t>
  </si>
  <si>
    <t>W07900.68932</t>
  </si>
  <si>
    <t>N3617.94128</t>
  </si>
  <si>
    <t>W07901.02213</t>
  </si>
  <si>
    <t>N3617.57178</t>
  </si>
  <si>
    <t>W07901.21943</t>
  </si>
  <si>
    <t>N3617.18007</t>
  </si>
  <si>
    <t>W07901.21686</t>
  </si>
  <si>
    <t>N3616.76293</t>
  </si>
  <si>
    <t>W07901.04498</t>
  </si>
  <si>
    <t>N3616.43109</t>
  </si>
  <si>
    <t>W07900.75852</t>
  </si>
  <si>
    <t>N3616.12918</t>
  </si>
  <si>
    <t>W07900.42282</t>
  </si>
  <si>
    <t>N3615.83403</t>
  </si>
  <si>
    <t>W07900.08229</t>
  </si>
  <si>
    <t>N3615.56784</t>
  </si>
  <si>
    <t>W07859.71021</t>
  </si>
  <si>
    <t>N3615.42815</t>
  </si>
  <si>
    <t>W07859.25767</t>
  </si>
  <si>
    <t>N3615.53340</t>
  </si>
  <si>
    <t>W07858.72144</t>
  </si>
  <si>
    <t>N3615.72298</t>
  </si>
  <si>
    <t>W07858.32619</t>
  </si>
  <si>
    <t>N3615.95376</t>
  </si>
  <si>
    <t>W07857.90970</t>
  </si>
  <si>
    <t>N3616.18132</t>
  </si>
  <si>
    <t>W07857.49127</t>
  </si>
  <si>
    <t>N3616.42561</t>
  </si>
  <si>
    <t>W07857.09860</t>
  </si>
  <si>
    <t>N3616.76872</t>
  </si>
  <si>
    <t>W07856.86460</t>
  </si>
  <si>
    <t>N3617.19809</t>
  </si>
  <si>
    <t>W07856.87844</t>
  </si>
  <si>
    <t>N3617.54603</t>
  </si>
  <si>
    <t>W07857.09377</t>
  </si>
  <si>
    <t>N3617.87723</t>
  </si>
  <si>
    <t>W07857.40147</t>
  </si>
  <si>
    <t>N3618.16529</t>
  </si>
  <si>
    <t>W07857.69855</t>
  </si>
  <si>
    <t>N3618.45079</t>
  </si>
  <si>
    <t>W07857.99950</t>
  </si>
  <si>
    <t>N3618.64841</t>
  </si>
  <si>
    <t>W07858.39088</t>
  </si>
  <si>
    <t>N3618.66161</t>
  </si>
  <si>
    <t>W07858.84922</t>
  </si>
  <si>
    <t>N3618.46785</t>
  </si>
  <si>
    <t>W07859.28213</t>
  </si>
  <si>
    <t>N3618.25767</t>
  </si>
  <si>
    <t>W07859.63618</t>
  </si>
  <si>
    <t>N3618.03301</t>
  </si>
  <si>
    <t>W07859.98637</t>
  </si>
  <si>
    <t>N3617.82058</t>
  </si>
  <si>
    <t>W07900.34332</t>
  </si>
  <si>
    <t>N3617.54184</t>
  </si>
  <si>
    <t>W07900.66679</t>
  </si>
  <si>
    <t>N3617.19004</t>
  </si>
  <si>
    <t>W07900.75144</t>
  </si>
  <si>
    <t>N3616.83953</t>
  </si>
  <si>
    <t>W07900.60306</t>
  </si>
  <si>
    <t>N3616.51509</t>
  </si>
  <si>
    <t>W07900.30051</t>
  </si>
  <si>
    <t>N3616.24054</t>
  </si>
  <si>
    <t>W07859.98219</t>
  </si>
  <si>
    <t>N3616.03873</t>
  </si>
  <si>
    <t>W07859.58694</t>
  </si>
  <si>
    <t>N3616.01202</t>
  </si>
  <si>
    <t>W07859.10478</t>
  </si>
  <si>
    <t>N3616.09538</t>
  </si>
  <si>
    <t>W07858.63228</t>
  </si>
  <si>
    <t>N3616.22445</t>
  </si>
  <si>
    <t>W07858.14659</t>
  </si>
  <si>
    <t>N3616.38023</t>
  </si>
  <si>
    <t>W07857.75134</t>
  </si>
  <si>
    <t>N3616.55533</t>
  </si>
  <si>
    <t>W07857.37894</t>
  </si>
  <si>
    <t>N3616.75617</t>
  </si>
  <si>
    <t>W07857.02585</t>
  </si>
  <si>
    <t>N3617.02847</t>
  </si>
  <si>
    <t>W07856.77351</t>
  </si>
  <si>
    <t>N3617.39797</t>
  </si>
  <si>
    <t>W07856.80151</t>
  </si>
  <si>
    <t>N3617.70825</t>
  </si>
  <si>
    <t>W07857.03487</t>
  </si>
  <si>
    <t>N3617.92293</t>
  </si>
  <si>
    <t>W07857.33742</t>
  </si>
  <si>
    <t>N3617.91971</t>
  </si>
  <si>
    <t>W07857.75037</t>
  </si>
  <si>
    <t>N3617.70471</t>
  </si>
  <si>
    <t>W07858.09734</t>
  </si>
  <si>
    <t>N3617.49549</t>
  </si>
  <si>
    <t>W07858.41856</t>
  </si>
  <si>
    <t>N3617.29047</t>
  </si>
  <si>
    <t>W07858.74075</t>
  </si>
  <si>
    <t>N3617.09381</t>
  </si>
  <si>
    <t>W07859.05489</t>
  </si>
  <si>
    <t>N3616.86528</t>
  </si>
  <si>
    <t>W07859.41731</t>
  </si>
  <si>
    <t>N3616.67120</t>
  </si>
  <si>
    <t>W07859.74046</t>
  </si>
  <si>
    <t>N3616.45072</t>
  </si>
  <si>
    <t>W07900.04559</t>
  </si>
  <si>
    <t>N3616.10214</t>
  </si>
  <si>
    <t>W07900.22358</t>
  </si>
  <si>
    <t>N3615.75420</t>
  </si>
  <si>
    <t>W07900.18754</t>
  </si>
  <si>
    <t>N3615.41625</t>
  </si>
  <si>
    <t>W07900.02628</t>
  </si>
  <si>
    <t>N3615.05479</t>
  </si>
  <si>
    <t>W07859.84700</t>
  </si>
  <si>
    <t>N3614.73454</t>
  </si>
  <si>
    <t>W07859.69669</t>
  </si>
  <si>
    <t>N3614.42265</t>
  </si>
  <si>
    <t>W07859.53801</t>
  </si>
  <si>
    <t>N3614.05154</t>
  </si>
  <si>
    <t>W07859.34586</t>
  </si>
  <si>
    <t>N3613.76862</t>
  </si>
  <si>
    <t>W07859.20552</t>
  </si>
  <si>
    <t>N3613.42648</t>
  </si>
  <si>
    <t>W07859.05779</t>
  </si>
  <si>
    <t>N3613.11169</t>
  </si>
  <si>
    <t>W07858.92100</t>
  </si>
  <si>
    <t>N3612.79916</t>
  </si>
  <si>
    <t>W07858.76714</t>
  </si>
  <si>
    <t>N3612.47408</t>
  </si>
  <si>
    <t>W07858.61426</t>
  </si>
  <si>
    <t>N3612.17764</t>
  </si>
  <si>
    <t>W07858.48358</t>
  </si>
  <si>
    <t>N3611.89601</t>
  </si>
  <si>
    <t>W07858.32361</t>
  </si>
  <si>
    <t>N3611.52232</t>
  </si>
  <si>
    <t>W07858.14337</t>
  </si>
  <si>
    <t>N3611.15507</t>
  </si>
  <si>
    <t>W07857.97954</t>
  </si>
  <si>
    <t>N3610.75403</t>
  </si>
  <si>
    <t>W07857.77387</t>
  </si>
  <si>
    <t>N3610.37616</t>
  </si>
  <si>
    <t>W07857.59427</t>
  </si>
  <si>
    <t>N3609.99153</t>
  </si>
  <si>
    <t>W07857.42078</t>
  </si>
  <si>
    <t>N3609.60111</t>
  </si>
  <si>
    <t>W07857.22541</t>
  </si>
  <si>
    <t>N3609.17721</t>
  </si>
  <si>
    <t>W07857.04645</t>
  </si>
  <si>
    <t>N3608.78647</t>
  </si>
  <si>
    <t>W07856.88874</t>
  </si>
  <si>
    <t>N3608.43499</t>
  </si>
  <si>
    <t>W07856.73714</t>
  </si>
  <si>
    <t>N3608.08351</t>
  </si>
  <si>
    <t>W07856.49542</t>
  </si>
  <si>
    <t>N3607.74137</t>
  </si>
  <si>
    <t>W07856.22055</t>
  </si>
  <si>
    <t>N3607.39730</t>
  </si>
  <si>
    <t>W07855.97593</t>
  </si>
  <si>
    <t>N3606.99625</t>
  </si>
  <si>
    <t>W07855.77863</t>
  </si>
  <si>
    <t>N3606.66506</t>
  </si>
  <si>
    <t>W07855.60257</t>
  </si>
  <si>
    <t>N3606.30392</t>
  </si>
  <si>
    <t>W07855.39561</t>
  </si>
  <si>
    <t>N3605.94987</t>
  </si>
  <si>
    <t>W07855.17449</t>
  </si>
  <si>
    <t>N3605.54786</t>
  </si>
  <si>
    <t>W07854.94693</t>
  </si>
  <si>
    <t>N3605.17965</t>
  </si>
  <si>
    <t>W07854.75059</t>
  </si>
  <si>
    <t>N3604.78375</t>
  </si>
  <si>
    <t>W07854.52850</t>
  </si>
  <si>
    <t>N3604.43485</t>
  </si>
  <si>
    <t>W07854.30159</t>
  </si>
  <si>
    <t>N3604.08241</t>
  </si>
  <si>
    <t>W07854.06952</t>
  </si>
  <si>
    <t>N3603.62955</t>
  </si>
  <si>
    <t>W07853.77470</t>
  </si>
  <si>
    <t>N3603.23076</t>
  </si>
  <si>
    <t>W07853.54392</t>
  </si>
  <si>
    <t>N3602.76663</t>
  </si>
  <si>
    <t>W07853.26647</t>
  </si>
  <si>
    <t>N3602.40260</t>
  </si>
  <si>
    <t>W07853.04664</t>
  </si>
  <si>
    <t>N3602.00445</t>
  </si>
  <si>
    <t>W07852.81876</t>
  </si>
  <si>
    <t>N3601.67615</t>
  </si>
  <si>
    <t>W07852.62274</t>
  </si>
  <si>
    <t>N3601.28218</t>
  </si>
  <si>
    <t>W07852.37169</t>
  </si>
  <si>
    <t>N3600.95324</t>
  </si>
  <si>
    <t>W07852.16505</t>
  </si>
  <si>
    <t>N3600.56121</t>
  </si>
  <si>
    <t>W07851.93266</t>
  </si>
  <si>
    <t>N3600.20619</t>
  </si>
  <si>
    <t>W07851.71154</t>
  </si>
  <si>
    <t>N3559.80901</t>
  </si>
  <si>
    <t>W07851.47722</t>
  </si>
  <si>
    <t>N3559.46815</t>
  </si>
  <si>
    <t>W07851.28378</t>
  </si>
  <si>
    <t>N3559.12569</t>
  </si>
  <si>
    <t>W07851.08777</t>
  </si>
  <si>
    <t>N3558.71402</t>
  </si>
  <si>
    <t>W07850.85699</t>
  </si>
  <si>
    <t>N3558.33615</t>
  </si>
  <si>
    <t>W07850.63619</t>
  </si>
  <si>
    <t>N3557.92513</t>
  </si>
  <si>
    <t>W07850.40026</t>
  </si>
  <si>
    <t>N3557.59200</t>
  </si>
  <si>
    <t>W07850.19427</t>
  </si>
  <si>
    <t>N3557.22572</t>
  </si>
  <si>
    <t>W07849.96285</t>
  </si>
  <si>
    <t>N3556.85590</t>
  </si>
  <si>
    <t>W07849.73529</t>
  </si>
  <si>
    <t>N3556.48285</t>
  </si>
  <si>
    <t>W07849.50483</t>
  </si>
  <si>
    <t>N3556.10434</t>
  </si>
  <si>
    <t>W07849.27052</t>
  </si>
  <si>
    <t>N3555.73580</t>
  </si>
  <si>
    <t>W07849.04553</t>
  </si>
  <si>
    <t>N3555.33959</t>
  </si>
  <si>
    <t>W07848.80349</t>
  </si>
  <si>
    <t>N3554.98071</t>
  </si>
  <si>
    <t>W07848.59041</t>
  </si>
  <si>
    <t>N3554.62022</t>
  </si>
  <si>
    <t>W07848.37476</t>
  </si>
  <si>
    <t>N3554.20662</t>
  </si>
  <si>
    <t>W07848.13111</t>
  </si>
  <si>
    <t>N3553.82232</t>
  </si>
  <si>
    <t>W07847.91546</t>
  </si>
  <si>
    <t>N3553.40872</t>
  </si>
  <si>
    <t>W07847.69756</t>
  </si>
  <si>
    <t>N3553.06046</t>
  </si>
  <si>
    <t>W07847.52826</t>
  </si>
  <si>
    <t>N3552.54001</t>
  </si>
  <si>
    <t>W07847.28332</t>
  </si>
  <si>
    <t>N3552.11643</t>
  </si>
  <si>
    <t>W07847.15908</t>
  </si>
  <si>
    <t>N3551.72698</t>
  </si>
  <si>
    <t>W07847.12046</t>
  </si>
  <si>
    <t>N3551.33076</t>
  </si>
  <si>
    <t>W07847.07282</t>
  </si>
  <si>
    <t>N3550.90397</t>
  </si>
  <si>
    <t>W07846.97272</t>
  </si>
  <si>
    <t>N3550.51998</t>
  </si>
  <si>
    <t>W07846.82080</t>
  </si>
  <si>
    <t>N3550.14662</t>
  </si>
  <si>
    <t>W07846.64731</t>
  </si>
  <si>
    <t>N3549.77132</t>
  </si>
  <si>
    <t>W07846.49894</t>
  </si>
  <si>
    <t>N3549.34839</t>
  </si>
  <si>
    <t>W07846.34798</t>
  </si>
  <si>
    <t>N3548.92771</t>
  </si>
  <si>
    <t>W07846.19188</t>
  </si>
  <si>
    <t>N3548.58171</t>
  </si>
  <si>
    <t>W07846.04671</t>
  </si>
  <si>
    <t>N3548.18936</t>
  </si>
  <si>
    <t>W07845.90091</t>
  </si>
  <si>
    <t>N3547.79668</t>
  </si>
  <si>
    <t>W07845.76895</t>
  </si>
  <si>
    <t>N3547.43748</t>
  </si>
  <si>
    <t>W07845.65436</t>
  </si>
  <si>
    <t>N3547.00393</t>
  </si>
  <si>
    <t>W07845.53398</t>
  </si>
  <si>
    <t>N3546.61350</t>
  </si>
  <si>
    <t>W07845.38367</t>
  </si>
  <si>
    <t>N3546.22984</t>
  </si>
  <si>
    <t>W07845.22338</t>
  </si>
  <si>
    <t>N3545.85036</t>
  </si>
  <si>
    <t>W07845.08176</t>
  </si>
  <si>
    <t>N3545.42711</t>
  </si>
  <si>
    <t>W07844.94465</t>
  </si>
  <si>
    <t>N3544.93176</t>
  </si>
  <si>
    <t>W07844.78822</t>
  </si>
  <si>
    <t>N3544.49177</t>
  </si>
  <si>
    <t>W07844.65690</t>
  </si>
  <si>
    <t>N3544.09781</t>
  </si>
  <si>
    <t>W07844.49404</t>
  </si>
  <si>
    <t>N3543.70771</t>
  </si>
  <si>
    <t>W07844.32763</t>
  </si>
  <si>
    <t>N3543.27737</t>
  </si>
  <si>
    <t>W07844.19213</t>
  </si>
  <si>
    <t>N3542.88341</t>
  </si>
  <si>
    <t>W07844.08108</t>
  </si>
  <si>
    <t>N3542.48752</t>
  </si>
  <si>
    <t>W07843.95298</t>
  </si>
  <si>
    <t>N3542.04720</t>
  </si>
  <si>
    <t>W07843.82778</t>
  </si>
  <si>
    <t>N3541.63811</t>
  </si>
  <si>
    <t>W07843.72446</t>
  </si>
  <si>
    <t>N3541.26861</t>
  </si>
  <si>
    <t>W07843.64367</t>
  </si>
  <si>
    <t>N3540.86371</t>
  </si>
  <si>
    <t>W07843.54067</t>
  </si>
  <si>
    <t>N3540.43015</t>
  </si>
  <si>
    <t>W07843.42287</t>
  </si>
  <si>
    <t>N3540.03362</t>
  </si>
  <si>
    <t>W07843.32824</t>
  </si>
  <si>
    <t>N3539.62678</t>
  </si>
  <si>
    <t>W07843.30603</t>
  </si>
  <si>
    <t>N3539.19451</t>
  </si>
  <si>
    <t>W07843.34144</t>
  </si>
  <si>
    <t>N3538.79508</t>
  </si>
  <si>
    <t>W07843.39841</t>
  </si>
  <si>
    <t>N3538.40112</t>
  </si>
  <si>
    <t>W07843.42673</t>
  </si>
  <si>
    <t>N3538.04996</t>
  </si>
  <si>
    <t>W07843.41579</t>
  </si>
  <si>
    <t>N3537.66598</t>
  </si>
  <si>
    <t>W07843.36397</t>
  </si>
  <si>
    <t>N3537.31933</t>
  </si>
  <si>
    <t>W07843.24552</t>
  </si>
  <si>
    <t>N3536.97590</t>
  </si>
  <si>
    <t>W07843.08749</t>
  </si>
  <si>
    <t>N3536.57453</t>
  </si>
  <si>
    <t>W07842.86572</t>
  </si>
  <si>
    <t>N3536.21919</t>
  </si>
  <si>
    <t>W07842.64814</t>
  </si>
  <si>
    <t>N3535.93692</t>
  </si>
  <si>
    <t>W07842.27767</t>
  </si>
  <si>
    <t>N3535.82008</t>
  </si>
  <si>
    <t>W07841.72342</t>
  </si>
  <si>
    <t>N3535.93885</t>
  </si>
  <si>
    <t>W07841.15243</t>
  </si>
  <si>
    <t>N3536.24462</t>
  </si>
  <si>
    <t>W07840.71824</t>
  </si>
  <si>
    <t>N3536.67592</t>
  </si>
  <si>
    <t>W07840.59657</t>
  </si>
  <si>
    <t>N3537.07729</t>
  </si>
  <si>
    <t>W07840.78905</t>
  </si>
  <si>
    <t>N3537.43295</t>
  </si>
  <si>
    <t>W07841.02337</t>
  </si>
  <si>
    <t>N3537.75513</t>
  </si>
  <si>
    <t>W07841.18076</t>
  </si>
  <si>
    <t>N3538.14459</t>
  </si>
  <si>
    <t>W07841.33171</t>
  </si>
  <si>
    <t>N3538.47193</t>
  </si>
  <si>
    <t>W07841.46786</t>
  </si>
  <si>
    <t>N3538.68854</t>
  </si>
  <si>
    <t>W07841.81644</t>
  </si>
  <si>
    <t>N3538.58426</t>
  </si>
  <si>
    <t>W07842.27478</t>
  </si>
  <si>
    <t>N3538.27108</t>
  </si>
  <si>
    <t>W07842.50910</t>
  </si>
  <si>
    <t>N3537.87841</t>
  </si>
  <si>
    <t>W07842.41608</t>
  </si>
  <si>
    <t>N3537.55590</t>
  </si>
  <si>
    <t>W07842.21974</t>
  </si>
  <si>
    <t>N3537.25238</t>
  </si>
  <si>
    <t>W07842.03724</t>
  </si>
  <si>
    <t>N3536.97107</t>
  </si>
  <si>
    <t>W07841.86118</t>
  </si>
  <si>
    <t>N3536.69266</t>
  </si>
  <si>
    <t>W07841.68094</t>
  </si>
  <si>
    <t>N3536.39912</t>
  </si>
  <si>
    <t>W07841.44726</t>
  </si>
  <si>
    <t>N3536.22209</t>
  </si>
  <si>
    <t>W07841.09096</t>
  </si>
  <si>
    <t>N3536.30899</t>
  </si>
  <si>
    <t>W07840.68863</t>
  </si>
  <si>
    <t>N3536.63987</t>
  </si>
  <si>
    <t>N3537.00261</t>
  </si>
  <si>
    <t>W07840.82542</t>
  </si>
  <si>
    <t>N3537.31321</t>
  </si>
  <si>
    <t>W07841.06939</t>
  </si>
  <si>
    <t>N3537.62800</t>
  </si>
  <si>
    <t>W07841.26058</t>
  </si>
  <si>
    <t>N3537.91832</t>
  </si>
  <si>
    <t>W07841.40864</t>
  </si>
  <si>
    <t>N3538.22474</t>
  </si>
  <si>
    <t>W07841.60498</t>
  </si>
  <si>
    <t>N3538.42043</t>
  </si>
  <si>
    <t>W07841.94841</t>
  </si>
  <si>
    <t>N3538.39500</t>
  </si>
  <si>
    <t>W07842.40867</t>
  </si>
  <si>
    <t>N3538.22731</t>
  </si>
  <si>
    <t>W07842.77399</t>
  </si>
  <si>
    <t>N3538.00651</t>
  </si>
  <si>
    <t>W07843.08395</t>
  </si>
  <si>
    <t>N3537.69237</t>
  </si>
  <si>
    <t>W07843.24102</t>
  </si>
  <si>
    <t>N3537.32705</t>
  </si>
  <si>
    <t>W07843.20561</t>
  </si>
  <si>
    <t>N3536.97944</t>
  </si>
  <si>
    <t>W07843.07172</t>
  </si>
  <si>
    <t>N3536.66498</t>
  </si>
  <si>
    <t>W07842.93074</t>
  </si>
  <si>
    <t>N3536.36371</t>
  </si>
  <si>
    <t>W07842.75822</t>
  </si>
  <si>
    <t>N3536.14742</t>
  </si>
  <si>
    <t>W07842.43378</t>
  </si>
  <si>
    <t>N3536.09753</t>
  </si>
  <si>
    <t>W07842.05076</t>
  </si>
  <si>
    <t>N3536.17188</t>
  </si>
  <si>
    <t>W07841.55477</t>
  </si>
  <si>
    <t>N3536.30610</t>
  </si>
  <si>
    <t>W07841.16821</t>
  </si>
  <si>
    <t>N3536.58515</t>
  </si>
  <si>
    <t>W07840.88432</t>
  </si>
  <si>
    <t>N3536.90992</t>
  </si>
  <si>
    <t>W07840.85310</t>
  </si>
  <si>
    <t>N3537.19187</t>
  </si>
  <si>
    <t>W07840.93196</t>
  </si>
  <si>
    <t>N3537.51406</t>
  </si>
  <si>
    <t>W07841.07165</t>
  </si>
  <si>
    <t>N3537.80084</t>
  </si>
  <si>
    <t>W07841.22035</t>
  </si>
  <si>
    <t>N3538.08151</t>
  </si>
  <si>
    <t>W07841.44501</t>
  </si>
  <si>
    <t>N3538.24373</t>
  </si>
  <si>
    <t>W07841.81226</t>
  </si>
  <si>
    <t>N3538.25596</t>
  </si>
  <si>
    <t>W07842.23841</t>
  </si>
  <si>
    <t>N3538.13848</t>
  </si>
  <si>
    <t>W07842.62497</t>
  </si>
  <si>
    <t>N3537.97304</t>
  </si>
  <si>
    <t>W07842.98610</t>
  </si>
  <si>
    <t>N3537.73099</t>
  </si>
  <si>
    <t>W07843.22814</t>
  </si>
  <si>
    <t>N3537.38885</t>
  </si>
  <si>
    <t>W07843.27900</t>
  </si>
  <si>
    <t>N3537.11205</t>
  </si>
  <si>
    <t>W07843.17954</t>
  </si>
  <si>
    <t>N3536.80274</t>
  </si>
  <si>
    <t>W07842.97548</t>
  </si>
  <si>
    <t>N3536.56005</t>
  </si>
  <si>
    <t>W07842.78075</t>
  </si>
  <si>
    <t>N3536.28099</t>
  </si>
  <si>
    <t>W07842.54547</t>
  </si>
  <si>
    <t>N3536.08916</t>
  </si>
  <si>
    <t>W07842.20204</t>
  </si>
  <si>
    <t>N3536.06888</t>
  </si>
  <si>
    <t>W07841.80325</t>
  </si>
  <si>
    <t>N3536.14516</t>
  </si>
  <si>
    <t>W07841.42184</t>
  </si>
  <si>
    <t>N3536.24140</t>
  </si>
  <si>
    <t>W07841.04654</t>
  </si>
  <si>
    <t>N3536.47057</t>
  </si>
  <si>
    <t>W07840.74946</t>
  </si>
  <si>
    <t>N3536.81658</t>
  </si>
  <si>
    <t>W07840.65869</t>
  </si>
  <si>
    <t>N3537.14005</t>
  </si>
  <si>
    <t>W07840.70086</t>
  </si>
  <si>
    <t>N3537.45129</t>
  </si>
  <si>
    <t>W07840.80353</t>
  </si>
  <si>
    <t>N3537.76254</t>
  </si>
  <si>
    <t>W07840.93324</t>
  </si>
  <si>
    <t>N3538.03966</t>
  </si>
  <si>
    <t>W07841.20104</t>
  </si>
  <si>
    <t>N3538.17581</t>
  </si>
  <si>
    <t>W07841.56861</t>
  </si>
  <si>
    <t>N3538.18997</t>
  </si>
  <si>
    <t>W07841.93070</t>
  </si>
  <si>
    <t>N3538.04610</t>
  </si>
  <si>
    <t>W07842.29666</t>
  </si>
  <si>
    <t>N3537.81790</t>
  </si>
  <si>
    <t>W07842.59793</t>
  </si>
  <si>
    <t>N3537.56781</t>
  </si>
  <si>
    <t>W07842.91175</t>
  </si>
  <si>
    <t>N3537.25592</t>
  </si>
  <si>
    <t>W07843.04597</t>
  </si>
  <si>
    <t>N3536.91442</t>
  </si>
  <si>
    <t>W07842.93203</t>
  </si>
  <si>
    <t>N3536.64502</t>
  </si>
  <si>
    <t>W07842.60759</t>
  </si>
  <si>
    <t>N3536.41585</t>
  </si>
  <si>
    <t>W07842.25836</t>
  </si>
  <si>
    <t>N3536.29258</t>
  </si>
  <si>
    <t>W07841.84734</t>
  </si>
  <si>
    <t>N3536.29322</t>
  </si>
  <si>
    <t>W07841.36680</t>
  </si>
  <si>
    <t>N3536.40459</t>
  </si>
  <si>
    <t>W07840.94354</t>
  </si>
  <si>
    <t>N3536.54138</t>
  </si>
  <si>
    <t>W07840.53638</t>
  </si>
  <si>
    <t>N3536.70070</t>
  </si>
  <si>
    <t>W07840.14789</t>
  </si>
  <si>
    <t>N3536.96045</t>
  </si>
  <si>
    <t>W07839.86272</t>
  </si>
  <si>
    <t>N3537.32770</t>
  </si>
  <si>
    <t>W07839.77614</t>
  </si>
  <si>
    <t>N3537.64441</t>
  </si>
  <si>
    <t>W07839.87302</t>
  </si>
  <si>
    <t>N3537.94182</t>
  </si>
  <si>
    <t>W07840.00627</t>
  </si>
  <si>
    <t>N3538.24952</t>
  </si>
  <si>
    <t>W07840.17590</t>
  </si>
  <si>
    <t>N3538.51216</t>
  </si>
  <si>
    <t>W07840.37835</t>
  </si>
  <si>
    <t>N3538.69337</t>
  </si>
  <si>
    <t>W07840.72950</t>
  </si>
  <si>
    <t>N3538.69788</t>
  </si>
  <si>
    <t>W07841.09064</t>
  </si>
  <si>
    <t>N3538.54757</t>
  </si>
  <si>
    <t>W07841.48846</t>
  </si>
  <si>
    <t>N3538.34543</t>
  </si>
  <si>
    <t>N3538.12753</t>
  </si>
  <si>
    <t>W07842.10676</t>
  </si>
  <si>
    <t>N3537.84976</t>
  </si>
  <si>
    <t>W07842.40739</t>
  </si>
  <si>
    <t>N3537.55011</t>
  </si>
  <si>
    <t>W07842.60405</t>
  </si>
  <si>
    <t>N3537.19605</t>
  </si>
  <si>
    <t>W07842.61402</t>
  </si>
  <si>
    <t>N3536.86518</t>
  </si>
  <si>
    <t>W07842.45438</t>
  </si>
  <si>
    <t>N3536.55747</t>
  </si>
  <si>
    <t>W07842.23261</t>
  </si>
  <si>
    <t>N3536.25492</t>
  </si>
  <si>
    <t>W07841.98156</t>
  </si>
  <si>
    <t>N3535.97683</t>
  </si>
  <si>
    <t>W07841.67772</t>
  </si>
  <si>
    <t>N3535.82394</t>
  </si>
  <si>
    <t>W07841.30629</t>
  </si>
  <si>
    <t>N3535.81686</t>
  </si>
  <si>
    <t>W07840.88593</t>
  </si>
  <si>
    <t>N3535.94722</t>
  </si>
  <si>
    <t>W07840.43113</t>
  </si>
  <si>
    <t>N3536.08144</t>
  </si>
  <si>
    <t>W07840.07000</t>
  </si>
  <si>
    <t>N3536.32573</t>
  </si>
  <si>
    <t>W07839.77646</t>
  </si>
  <si>
    <t>N3536.64985</t>
  </si>
  <si>
    <t>W07839.66349</t>
  </si>
  <si>
    <t>N3536.93792</t>
  </si>
  <si>
    <t>W07839.71981</t>
  </si>
  <si>
    <t>N3537.20957</t>
  </si>
  <si>
    <t>W07839.81219</t>
  </si>
  <si>
    <t>N3537.50762</t>
  </si>
  <si>
    <t>W07839.92709</t>
  </si>
  <si>
    <t>N3537.80856</t>
  </si>
  <si>
    <t>W07840.14210</t>
  </si>
  <si>
    <t>N3538.00909</t>
  </si>
  <si>
    <t>W07840.47394</t>
  </si>
  <si>
    <t>N3538.09535</t>
  </si>
  <si>
    <t>W07840.88110</t>
  </si>
  <si>
    <t>N3537.98527</t>
  </si>
  <si>
    <t>W07841.34523</t>
  </si>
  <si>
    <t>N3537.69495</t>
  </si>
  <si>
    <t>W07841.68576</t>
  </si>
  <si>
    <t>N3537.29100</t>
  </si>
  <si>
    <t>W07841.83962</t>
  </si>
  <si>
    <t>N3536.81851</t>
  </si>
  <si>
    <t>W07841.70218</t>
  </si>
  <si>
    <t>N3536.47025</t>
  </si>
  <si>
    <t>W07841.31144</t>
  </si>
  <si>
    <t>N3536.28614</t>
  </si>
  <si>
    <t>W07840.73337</t>
  </si>
  <si>
    <t>N3536.22821</t>
  </si>
  <si>
    <t>W07840.17654</t>
  </si>
  <si>
    <t>N3536.12328</t>
  </si>
  <si>
    <t>W07839.63259</t>
  </si>
  <si>
    <t>N3536.01964</t>
  </si>
  <si>
    <t>W07839.07544</t>
  </si>
  <si>
    <t>N3535.91664</t>
  </si>
  <si>
    <t>W07838.51797</t>
  </si>
  <si>
    <t>N3535.77245</t>
  </si>
  <si>
    <t>W07838.03517</t>
  </si>
  <si>
    <t>N3535.59413</t>
  </si>
  <si>
    <t>W07837.52051</t>
  </si>
  <si>
    <t>N3535.46860</t>
  </si>
  <si>
    <t>W07837.00037</t>
  </si>
  <si>
    <t>N3535.34597</t>
  </si>
  <si>
    <t>W07836.48700</t>
  </si>
  <si>
    <t>N3535.23461</t>
  </si>
  <si>
    <t>W07835.97330</t>
  </si>
  <si>
    <t>N3535.14642</t>
  </si>
  <si>
    <t>W07835.45027</t>
  </si>
  <si>
    <t>N3534.98967</t>
  </si>
  <si>
    <t>W07834.88894</t>
  </si>
  <si>
    <t>N3534.84451</t>
  </si>
  <si>
    <t>W07834.38522</t>
  </si>
  <si>
    <t>N3534.71190</t>
  </si>
  <si>
    <t>W07833.80329</t>
  </si>
  <si>
    <t>N3534.59345</t>
  </si>
  <si>
    <t>W07833.26642</t>
  </si>
  <si>
    <t>N3534.48209</t>
  </si>
  <si>
    <t>W07832.72890</t>
  </si>
  <si>
    <t>N3534.37491</t>
  </si>
  <si>
    <t>W07832.14311</t>
  </si>
  <si>
    <t>N3534.26869</t>
  </si>
  <si>
    <t>W07831.55635</t>
  </si>
  <si>
    <t>N3534.14767</t>
  </si>
  <si>
    <t>W07831.02270</t>
  </si>
  <si>
    <t>N3534.01828</t>
  </si>
  <si>
    <t>W07830.50128</t>
  </si>
  <si>
    <t>N3533.90241</t>
  </si>
  <si>
    <t>W07830.02749</t>
  </si>
  <si>
    <t>N3533.77753</t>
  </si>
  <si>
    <t>W07829.54823</t>
  </si>
  <si>
    <t>N3533.57990</t>
  </si>
  <si>
    <t>W07828.97306</t>
  </si>
  <si>
    <t>N3533.36039</t>
  </si>
  <si>
    <t>W07828.40626</t>
  </si>
  <si>
    <t>N3533.12317</t>
  </si>
  <si>
    <t>W07827.85715</t>
  </si>
  <si>
    <t>N3532.91332</t>
  </si>
  <si>
    <t>W07827.42714</t>
  </si>
  <si>
    <t>N3532.65454</t>
  </si>
  <si>
    <t>W07826.98168</t>
  </si>
  <si>
    <t>N3532.38578</t>
  </si>
  <si>
    <t>W07826.55231</t>
  </si>
  <si>
    <t>N3532.10994</t>
  </si>
  <si>
    <t>W07826.12391</t>
  </si>
  <si>
    <t>N3531.77778</t>
  </si>
  <si>
    <t>W07825.61890</t>
  </si>
  <si>
    <t>N3531.52994</t>
  </si>
  <si>
    <t>W07825.16411</t>
  </si>
  <si>
    <t>N3531.30753</t>
  </si>
  <si>
    <t>W07824.62659</t>
  </si>
  <si>
    <t>N3531.11119</t>
  </si>
  <si>
    <t>W07824.11322</t>
  </si>
  <si>
    <t>N3530.92966</t>
  </si>
  <si>
    <t>W07823.58761</t>
  </si>
  <si>
    <t>N3530.82248</t>
  </si>
  <si>
    <t>W07822.93938</t>
  </si>
  <si>
    <t>N3531.02043</t>
  </si>
  <si>
    <t>W07822.42021</t>
  </si>
  <si>
    <t>N3531.37866</t>
  </si>
  <si>
    <t>W07822.06744</t>
  </si>
  <si>
    <t>N3531.79870</t>
  </si>
  <si>
    <t>W07821.79225</t>
  </si>
  <si>
    <t>N3532.18172</t>
  </si>
  <si>
    <t>W07821.56952</t>
  </si>
  <si>
    <t>N3532.57568</t>
  </si>
  <si>
    <t>W07821.40891</t>
  </si>
  <si>
    <t>N3532.98091</t>
  </si>
  <si>
    <t>W07821.29207</t>
  </si>
  <si>
    <t>N3533.41832</t>
  </si>
  <si>
    <t>W07821.30462</t>
  </si>
  <si>
    <t>N3533.77946</t>
  </si>
  <si>
    <t>W07821.49710</t>
  </si>
  <si>
    <t>N3534.02601</t>
  </si>
  <si>
    <t>W07821.85952</t>
  </si>
  <si>
    <t>N3534.15990</t>
  </si>
  <si>
    <t>W07822.30852</t>
  </si>
  <si>
    <t>N3534.29573</t>
  </si>
  <si>
    <t>W07822.77555</t>
  </si>
  <si>
    <t>N3534.38038</t>
  </si>
  <si>
    <t>W07823.20717</t>
  </si>
  <si>
    <t>N3534.31440</t>
  </si>
  <si>
    <t>W07823.68803</t>
  </si>
  <si>
    <t>N3534.09199</t>
  </si>
  <si>
    <t>W07824.05593</t>
  </si>
  <si>
    <t>N3533.75467</t>
  </si>
  <si>
    <t>W07824.28638</t>
  </si>
  <si>
    <t>N3533.38807</t>
  </si>
  <si>
    <t>W07824.45086</t>
  </si>
  <si>
    <t>N3533.01374</t>
  </si>
  <si>
    <t>W07824.60149</t>
  </si>
  <si>
    <t>N3532.61141</t>
  </si>
  <si>
    <t>W07824.78077</t>
  </si>
  <si>
    <t>N3532.24159</t>
  </si>
  <si>
    <t>W07824.78688</t>
  </si>
  <si>
    <t>N3531.86758</t>
  </si>
  <si>
    <t>W07824.52038</t>
  </si>
  <si>
    <t>N3531.58080</t>
  </si>
  <si>
    <t>W07824.05142</t>
  </si>
  <si>
    <t>N3531.39798</t>
  </si>
  <si>
    <t>W07823.57377</t>
  </si>
  <si>
    <t>N3531.29401</t>
  </si>
  <si>
    <t>W07823.05879</t>
  </si>
  <si>
    <t>N3531.38478</t>
  </si>
  <si>
    <t>W07822.49842</t>
  </si>
  <si>
    <t>N3531.67221</t>
  </si>
  <si>
    <t>W07822.11251</t>
  </si>
  <si>
    <t>N3532.06359</t>
  </si>
  <si>
    <t>W07821.83152</t>
  </si>
  <si>
    <t>N3532.43857</t>
  </si>
  <si>
    <t>W07821.59977</t>
  </si>
  <si>
    <t>N3532.82448</t>
  </si>
  <si>
    <t>W07821.44238</t>
  </si>
  <si>
    <t>N3533.20750</t>
  </si>
  <si>
    <t>W07821.34743</t>
  </si>
  <si>
    <t>N3533.62046</t>
  </si>
  <si>
    <t>W07821.43594</t>
  </si>
  <si>
    <t>W07821.76489</t>
  </si>
  <si>
    <t>N3534.05497</t>
  </si>
  <si>
    <t>W07822.20295</t>
  </si>
  <si>
    <t>N3534.15475</t>
  </si>
  <si>
    <t>W07822.65227</t>
  </si>
  <si>
    <t>N3534.23361</t>
  </si>
  <si>
    <t>W07823.16018</t>
  </si>
  <si>
    <t>N3534.14349</t>
  </si>
  <si>
    <t>W07823.62237</t>
  </si>
  <si>
    <t>N3533.90337</t>
  </si>
  <si>
    <t>W07824.01087</t>
  </si>
  <si>
    <t>N3533.56381</t>
  </si>
  <si>
    <t>W07824.28381</t>
  </si>
  <si>
    <t>N3533.15633</t>
  </si>
  <si>
    <t>W07824.48111</t>
  </si>
  <si>
    <t>N3532.81064</t>
  </si>
  <si>
    <t>W07824.62627</t>
  </si>
  <si>
    <t>N3532.43760</t>
  </si>
  <si>
    <t>W07824.79493</t>
  </si>
  <si>
    <t>N3532.03463</t>
  </si>
  <si>
    <t>W07824.80298</t>
  </si>
  <si>
    <t>N3531.67929</t>
  </si>
  <si>
    <t>W07824.51909</t>
  </si>
  <si>
    <t>N3531.44915</t>
  </si>
  <si>
    <t>W07824.00572</t>
  </si>
  <si>
    <t>N3531.30592</t>
  </si>
  <si>
    <t>W07823.50908</t>
  </si>
  <si>
    <t>N3531.21162</t>
  </si>
  <si>
    <t>W07823.00793</t>
  </si>
  <si>
    <t>N3531.34262</t>
  </si>
  <si>
    <t>W07822.47074</t>
  </si>
  <si>
    <t>N3531.64356</t>
  </si>
  <si>
    <t>W07822.10993</t>
  </si>
  <si>
    <t>N3532.04814</t>
  </si>
  <si>
    <t>W07821.83956</t>
  </si>
  <si>
    <t>N3532.40767</t>
  </si>
  <si>
    <t>W07821.58915</t>
  </si>
  <si>
    <t>N3532.73082</t>
  </si>
  <si>
    <t>W07821.35902</t>
  </si>
  <si>
    <t>N3533.10483</t>
  </si>
  <si>
    <t>W07821.16783</t>
  </si>
  <si>
    <t>N3533.48881</t>
  </si>
  <si>
    <t>W07821.24862</t>
  </si>
  <si>
    <t>W07821.63389</t>
  </si>
  <si>
    <t>N3533.92977</t>
  </si>
  <si>
    <t>W07822.08096</t>
  </si>
  <si>
    <t>N3534.07171</t>
  </si>
  <si>
    <t>W07822.54026</t>
  </si>
  <si>
    <t>N3534.21558</t>
  </si>
  <si>
    <t>W07823.03722</t>
  </si>
  <si>
    <t>N3534.19949</t>
  </si>
  <si>
    <t>W07823.51519</t>
  </si>
  <si>
    <t>N3533.99993</t>
  </si>
  <si>
    <t>W07823.93651</t>
  </si>
  <si>
    <t>N3533.73085</t>
  </si>
  <si>
    <t>W07824.23327</t>
  </si>
  <si>
    <t>N3533.38936</t>
  </si>
  <si>
    <t>W07824.48562</t>
  </si>
  <si>
    <t>N3533.04174</t>
  </si>
  <si>
    <t>W07824.71285</t>
  </si>
  <si>
    <t>N3532.65904</t>
  </si>
  <si>
    <t>W07824.96262</t>
  </si>
  <si>
    <t>N3532.28311</t>
  </si>
  <si>
    <t>W07825.11454</t>
  </si>
  <si>
    <t>N3531.88657</t>
  </si>
  <si>
    <t>W07825.01315</t>
  </si>
  <si>
    <t>N3531.54539</t>
  </si>
  <si>
    <t>W07824.72187</t>
  </si>
  <si>
    <t>N3531.28822</t>
  </si>
  <si>
    <t>W07824.31599</t>
  </si>
  <si>
    <t>N3531.10991</t>
  </si>
  <si>
    <t>W07823.81002</t>
  </si>
  <si>
    <t>N3531.00562</t>
  </si>
  <si>
    <t>W07823.32626</t>
  </si>
  <si>
    <t>N3531.08351</t>
  </si>
  <si>
    <t>W07822.79454</t>
  </si>
  <si>
    <t>N3531.33940</t>
  </si>
  <si>
    <t>W07822.40926</t>
  </si>
  <si>
    <t>N3531.70053</t>
  </si>
  <si>
    <t>W07822.16014</t>
  </si>
  <si>
    <t>W07821.94739</t>
  </si>
  <si>
    <t>N3532.46303</t>
  </si>
  <si>
    <t>W07821.72755</t>
  </si>
  <si>
    <t>N3532.85088</t>
  </si>
  <si>
    <t>W07821.69376</t>
  </si>
  <si>
    <t>N3533.19077</t>
  </si>
  <si>
    <t>W07821.84343</t>
  </si>
  <si>
    <t>N3533.51424</t>
  </si>
  <si>
    <t>W07822.19683</t>
  </si>
  <si>
    <t>N3533.68225</t>
  </si>
  <si>
    <t>W07822.62685</t>
  </si>
  <si>
    <t>N3533.80263</t>
  </si>
  <si>
    <t>W07823.07456</t>
  </si>
  <si>
    <t>N3533.78911</t>
  </si>
  <si>
    <t>W07823.52646</t>
  </si>
  <si>
    <t>N3533.56606</t>
  </si>
  <si>
    <t>W07823.92525</t>
  </si>
  <si>
    <t>N3533.21169</t>
  </si>
  <si>
    <t>W07824.18467</t>
  </si>
  <si>
    <t>N3532.87341</t>
  </si>
  <si>
    <t>W07824.37972</t>
  </si>
  <si>
    <t>N3532.55412</t>
  </si>
  <si>
    <t>W07824.59763</t>
  </si>
  <si>
    <t>N3532.29888</t>
  </si>
  <si>
    <t>W07824.92046</t>
  </si>
  <si>
    <t>N3531.96510</t>
  </si>
  <si>
    <t>W07824.98869</t>
  </si>
  <si>
    <t>N3531.68025</t>
  </si>
  <si>
    <t>W07824.74279</t>
  </si>
  <si>
    <t>N3531.49904</t>
  </si>
  <si>
    <t>W07824.37457</t>
  </si>
  <si>
    <t>N3531.30496</t>
  </si>
  <si>
    <t>W07823.97160</t>
  </si>
  <si>
    <t>N3531.11216</t>
  </si>
  <si>
    <t>W07823.56734</t>
  </si>
  <si>
    <t>N3530.94897</t>
  </si>
  <si>
    <t>W07823.14698</t>
  </si>
  <si>
    <t>N3530.72624</t>
  </si>
  <si>
    <t>W07822.80967</t>
  </si>
  <si>
    <t>N3530.37670</t>
  </si>
  <si>
    <t>W07822.76493</t>
  </si>
  <si>
    <t>N3530.22413</t>
  </si>
  <si>
    <t>W07823.22037</t>
  </si>
  <si>
    <t>N3530.53152</t>
  </si>
  <si>
    <t>W07823.47625</t>
  </si>
  <si>
    <t>N3530.93159</t>
  </si>
  <si>
    <t>W07823.33012</t>
  </si>
  <si>
    <t>N3531.22707</t>
  </si>
  <si>
    <t>W07823.07553</t>
  </si>
  <si>
    <t>N3531.50001</t>
  </si>
  <si>
    <t>W07822.83026</t>
  </si>
  <si>
    <t>N3531.79162</t>
  </si>
  <si>
    <t>W07822.57953</t>
  </si>
  <si>
    <t>N3532.05265</t>
  </si>
  <si>
    <t>W07822.36807</t>
  </si>
  <si>
    <t>N3532.30145</t>
  </si>
  <si>
    <t>W07822.16754</t>
  </si>
  <si>
    <t>N3532.54864</t>
  </si>
  <si>
    <t>W07821.95189</t>
  </si>
  <si>
    <t>N3532.81096</t>
  </si>
  <si>
    <t>W07821.72884</t>
  </si>
  <si>
    <t>N3533.10257</t>
  </si>
  <si>
    <t>W07821.50289</t>
  </si>
  <si>
    <t>N3533.41607</t>
  </si>
  <si>
    <t>W07821.33359</t>
  </si>
  <si>
    <t>N3533.72699</t>
  </si>
  <si>
    <t>W07821.41631</t>
  </si>
  <si>
    <t>N3533.90917</t>
  </si>
  <si>
    <t>W07821.69344</t>
  </si>
  <si>
    <t>N3534.00734</t>
  </si>
  <si>
    <t>W07822.04009</t>
  </si>
  <si>
    <t>N3534.02890</t>
  </si>
  <si>
    <t>W07822.40186</t>
  </si>
  <si>
    <t>N3533.85316</t>
  </si>
  <si>
    <t>W07822.70152</t>
  </si>
  <si>
    <t>N3533.49976</t>
  </si>
  <si>
    <t>W07822.87822</t>
  </si>
  <si>
    <t>N3533.16051</t>
  </si>
  <si>
    <t>W07823.04688</t>
  </si>
  <si>
    <t>N3532.81000</t>
  </si>
  <si>
    <t>W07823.22777</t>
  </si>
  <si>
    <t>N3532.47526</t>
  </si>
  <si>
    <t>W07823.40737</t>
  </si>
  <si>
    <t>N3532.17818</t>
  </si>
  <si>
    <t>W07823.56540</t>
  </si>
  <si>
    <t>N3531.88528</t>
  </si>
  <si>
    <t>W07823.72215</t>
  </si>
  <si>
    <t>N3531.58723</t>
  </si>
  <si>
    <t>W07823.87246</t>
  </si>
  <si>
    <t>N3531.27438</t>
  </si>
  <si>
    <t>W07823.92976</t>
  </si>
  <si>
    <t>N3531.02687</t>
  </si>
  <si>
    <t>W07823.64619</t>
  </si>
  <si>
    <t>N3531.00852</t>
  </si>
  <si>
    <t>W07823.17820</t>
  </si>
  <si>
    <t>N3531.22932</t>
  </si>
  <si>
    <t>W07822.78392</t>
  </si>
  <si>
    <t>N3531.53541</t>
  </si>
  <si>
    <t>W07822.55153</t>
  </si>
  <si>
    <t>N3531.86629</t>
  </si>
  <si>
    <t>W07822.45787</t>
  </si>
  <si>
    <t>N3532.20457</t>
  </si>
  <si>
    <t>W07822.54123</t>
  </si>
  <si>
    <t>N3532.52869</t>
  </si>
  <si>
    <t>W07822.64938</t>
  </si>
  <si>
    <t>N3532.82159</t>
  </si>
  <si>
    <t>W07822.89206</t>
  </si>
  <si>
    <t>N3533.07039</t>
  </si>
  <si>
    <t>W07823.23421</t>
  </si>
  <si>
    <t>N3533.28926</t>
  </si>
  <si>
    <t>W07823.55446</t>
  </si>
  <si>
    <t>N3533.51907</t>
  </si>
  <si>
    <t>W07823.84929</t>
  </si>
  <si>
    <t>N3533.78686</t>
  </si>
  <si>
    <t>W07824.11161</t>
  </si>
  <si>
    <t>N3534.06463</t>
  </si>
  <si>
    <t>W07824.38552</t>
  </si>
  <si>
    <t>N3534.33210</t>
  </si>
  <si>
    <t>W07824.74858</t>
  </si>
  <si>
    <t>N3534.57253</t>
  </si>
  <si>
    <t>W07825.10585</t>
  </si>
  <si>
    <t>N3534.85996</t>
  </si>
  <si>
    <t>W07825.51333</t>
  </si>
  <si>
    <t>N3535.16766</t>
  </si>
  <si>
    <t>W07825.85419</t>
  </si>
  <si>
    <t>N3535.49049</t>
  </si>
  <si>
    <t>W07826.17444</t>
  </si>
  <si>
    <t>N3535.78242</t>
  </si>
  <si>
    <t>W07826.51337</t>
  </si>
  <si>
    <t>N3536.09109</t>
  </si>
  <si>
    <t>W07826.90990</t>
  </si>
  <si>
    <t>N3536.36950</t>
  </si>
  <si>
    <t>W07827.27908</t>
  </si>
  <si>
    <t>N3536.65757</t>
  </si>
  <si>
    <t>W07827.63893</t>
  </si>
  <si>
    <t>N3536.95820</t>
  </si>
  <si>
    <t>W07828.00650</t>
  </si>
  <si>
    <t>N3537.23500</t>
  </si>
  <si>
    <t>W07828.39402</t>
  </si>
  <si>
    <t>N3537.52049</t>
  </si>
  <si>
    <t>W07828.80826</t>
  </si>
  <si>
    <t>N3537.79665</t>
  </si>
  <si>
    <t>W07829.15105</t>
  </si>
  <si>
    <t>N3538.17356</t>
  </si>
  <si>
    <t>W07829.34803</t>
  </si>
  <si>
    <t>N3538.61419</t>
  </si>
  <si>
    <t>W07829.48032</t>
  </si>
  <si>
    <t>N3539.02682</t>
  </si>
  <si>
    <t>W07829.58621</t>
  </si>
  <si>
    <t>N3539.43945</t>
  </si>
  <si>
    <t>W07829.69951</t>
  </si>
  <si>
    <t>N3539.88556</t>
  </si>
  <si>
    <t>W07829.85690</t>
  </si>
  <si>
    <t>N3540.28467</t>
  </si>
  <si>
    <t>W07830.02395</t>
  </si>
  <si>
    <t>N3540.66222</t>
  </si>
  <si>
    <t>W07830.23799</t>
  </si>
  <si>
    <t>N3540.99986</t>
  </si>
  <si>
    <t>W07830.59944</t>
  </si>
  <si>
    <t>N3541.26475</t>
  </si>
  <si>
    <t>W07830.98214</t>
  </si>
  <si>
    <t>N3541.50068</t>
  </si>
  <si>
    <t>W07831.38866</t>
  </si>
  <si>
    <t>N3541.75270</t>
  </si>
  <si>
    <t>W07831.84474</t>
  </si>
  <si>
    <t>N3541.98412</t>
  </si>
  <si>
    <t>W07832.25222</t>
  </si>
  <si>
    <t>N3542.22326</t>
  </si>
  <si>
    <t>W07832.65777</t>
  </si>
  <si>
    <t>N3542.53837</t>
  </si>
  <si>
    <t>W07833.17823</t>
  </si>
  <si>
    <t>N3542.82837</t>
  </si>
  <si>
    <t>W07833.60502</t>
  </si>
  <si>
    <t>N3543.09455</t>
  </si>
  <si>
    <t>W07833.98096</t>
  </si>
  <si>
    <t>N3543.38809</t>
  </si>
  <si>
    <t>W07834.37524</t>
  </si>
  <si>
    <t>N3543.66071</t>
  </si>
  <si>
    <t>W07834.72189</t>
  </si>
  <si>
    <t>N3543.94106</t>
  </si>
  <si>
    <t>W07835.07562</t>
  </si>
  <si>
    <t>N3544.24039</t>
  </si>
  <si>
    <t>W07835.47152</t>
  </si>
  <si>
    <t>N3544.50561</t>
  </si>
  <si>
    <t>W07835.84745</t>
  </si>
  <si>
    <t>N3544.77469</t>
  </si>
  <si>
    <t>W07836.22725</t>
  </si>
  <si>
    <t>N3545.04409</t>
  </si>
  <si>
    <t>W07836.60512</t>
  </si>
  <si>
    <t>N3545.34053</t>
  </si>
  <si>
    <t>W07837.00778</t>
  </si>
  <si>
    <t>N3545.60768</t>
  </si>
  <si>
    <t>W07837.38082</t>
  </si>
  <si>
    <t>N3545.87322</t>
  </si>
  <si>
    <t>W07837.74839</t>
  </si>
  <si>
    <t>N3546.12427</t>
  </si>
  <si>
    <t>W07838.12433</t>
  </si>
  <si>
    <t>N3546.37211</t>
  </si>
  <si>
    <t>W07838.48224</t>
  </si>
  <si>
    <t>N3546.62477</t>
  </si>
  <si>
    <t>W07838.83533</t>
  </si>
  <si>
    <t>N3546.85008</t>
  </si>
  <si>
    <t>W07839.19968</t>
  </si>
  <si>
    <t>N3547.06186</t>
  </si>
  <si>
    <t>W07839.56306</t>
  </si>
  <si>
    <t>N3547.27590</t>
  </si>
  <si>
    <t>W07839.92388</t>
  </si>
  <si>
    <t>N3547.46226</t>
  </si>
  <si>
    <t>W07840.25894</t>
  </si>
  <si>
    <t>N3547.67051</t>
  </si>
  <si>
    <t>W07840.63133</t>
  </si>
  <si>
    <t>N3547.88391</t>
  </si>
  <si>
    <t>W07841.01178</t>
  </si>
  <si>
    <t>N3548.11468</t>
  </si>
  <si>
    <t>W07841.38450</t>
  </si>
  <si>
    <t>N3548.35383</t>
  </si>
  <si>
    <t>W07841.75400</t>
  </si>
  <si>
    <t>N3548.63289</t>
  </si>
  <si>
    <t>W07842.12575</t>
  </si>
  <si>
    <t>N3548.89006</t>
  </si>
  <si>
    <t>W07842.44311</t>
  </si>
  <si>
    <t>N3549.14208</t>
  </si>
  <si>
    <t>W07842.74599</t>
  </si>
  <si>
    <t>N3549.37285</t>
  </si>
  <si>
    <t>W07843.05788</t>
  </si>
  <si>
    <t>N3549.61779</t>
  </si>
  <si>
    <t>W07843.40131</t>
  </si>
  <si>
    <t>N3549.83087</t>
  </si>
  <si>
    <t>W07843.71931</t>
  </si>
  <si>
    <t>N3550.08933</t>
  </si>
  <si>
    <t>W07844.02572</t>
  </si>
  <si>
    <t>N3550.32847</t>
  </si>
  <si>
    <t>W07844.29448</t>
  </si>
  <si>
    <t>N3550.55828</t>
  </si>
  <si>
    <t>W07844.55680</t>
  </si>
  <si>
    <t>N3550.78294</t>
  </si>
  <si>
    <t>W07844.82717</t>
  </si>
  <si>
    <t>N3550.99570</t>
  </si>
  <si>
    <t>W07845.09818</t>
  </si>
  <si>
    <t>N3551.22422</t>
  </si>
  <si>
    <t>W07845.39301</t>
  </si>
  <si>
    <t>N3551.43086</t>
  </si>
  <si>
    <t>W07845.65114</t>
  </si>
  <si>
    <t>N3551.63331</t>
  </si>
  <si>
    <t>W07845.90413</t>
  </si>
  <si>
    <t>N3551.82257</t>
  </si>
  <si>
    <t>W07846.13909</t>
  </si>
  <si>
    <t>N3552.04981</t>
  </si>
  <si>
    <t>W07846.42072</t>
  </si>
  <si>
    <t>N3552.25805</t>
  </si>
  <si>
    <t>W07846.67854</t>
  </si>
  <si>
    <t>N3552.55771</t>
  </si>
  <si>
    <t>W07846.93023</t>
  </si>
  <si>
    <t>N3552.54226</t>
  </si>
  <si>
    <t>W07846.92251</t>
  </si>
  <si>
    <t>N3552.54323</t>
  </si>
  <si>
    <t>W07846.92348</t>
  </si>
  <si>
    <t>W07846.92315</t>
  </si>
  <si>
    <t>N3552.54516</t>
  </si>
  <si>
    <t>W07846.92508</t>
  </si>
  <si>
    <t>N3552.57187</t>
  </si>
  <si>
    <t>W07846.96049</t>
  </si>
  <si>
    <t>N3552.61082</t>
  </si>
  <si>
    <t>W07847.00587</t>
  </si>
  <si>
    <t>W07847.00748</t>
  </si>
  <si>
    <t>N3552.62047</t>
  </si>
  <si>
    <t>W07847.01714</t>
  </si>
  <si>
    <t>N3552.63335</t>
  </si>
  <si>
    <t>W07847.02937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</si>
  <si>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 xml:space="preserve">Brown "normalized data for plotting" </t>
    </r>
    <r>
      <rPr>
        <b/>
        <sz val="10"/>
        <color indexed="54"/>
        <rFont val="Arial"/>
        <family val="2"/>
      </rPr>
      <t>Gray "WRAL Tower O</t>
    </r>
    <r>
      <rPr>
        <b/>
        <vertAlign val="subscript"/>
        <sz val="10"/>
        <color indexed="54"/>
        <rFont val="Arial"/>
        <family val="2"/>
      </rPr>
      <t>3</t>
    </r>
    <r>
      <rPr>
        <b/>
        <sz val="10"/>
        <color indexed="54"/>
        <rFont val="Arial"/>
        <family val="2"/>
      </rPr>
      <t>"</t>
    </r>
  </si>
  <si>
    <t xml:space="preserve">Ending </t>
  </si>
  <si>
    <t>Assume ground level at 240 ft / 74 m AGL</t>
  </si>
  <si>
    <t>O3</t>
  </si>
  <si>
    <t>Z</t>
  </si>
  <si>
    <t>m AGL</t>
  </si>
  <si>
    <t>2000 UTC</t>
  </si>
  <si>
    <t>2100 UTC</t>
  </si>
  <si>
    <t>1500 EST</t>
  </si>
  <si>
    <t>1600 EST</t>
  </si>
  <si>
    <t>Latest Revision: 02/10/2002</t>
  </si>
  <si>
    <t>Lat</t>
  </si>
  <si>
    <t>Lon</t>
  </si>
  <si>
    <t>deg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</si>
</sst>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0.0E+00"/>
  </numFmts>
  <fonts count="37">
    <font>
      <sz val="10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sz val="2.75"/>
      <name val="Arial"/>
      <family val="0"/>
    </font>
    <font>
      <b/>
      <sz val="2.5"/>
      <name val="Arial"/>
      <family val="0"/>
    </font>
    <font>
      <sz val="2.5"/>
      <name val="Arial"/>
      <family val="0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2.25"/>
      <name val="Arial"/>
      <family val="0"/>
    </font>
    <font>
      <sz val="2.25"/>
      <name val="Arial"/>
      <family val="0"/>
    </font>
    <font>
      <b/>
      <sz val="10"/>
      <color indexed="12"/>
      <name val="Arial"/>
      <family val="2"/>
    </font>
    <font>
      <b/>
      <sz val="14"/>
      <color indexed="20"/>
      <name val="Arial"/>
      <family val="2"/>
    </font>
    <font>
      <b/>
      <vertAlign val="subscript"/>
      <sz val="10"/>
      <color indexed="10"/>
      <name val="Arial"/>
      <family val="2"/>
    </font>
    <font>
      <b/>
      <sz val="10"/>
      <color indexed="54"/>
      <name val="Arial"/>
      <family val="2"/>
    </font>
    <font>
      <b/>
      <vertAlign val="subscript"/>
      <sz val="10"/>
      <color indexed="54"/>
      <name val="Arial"/>
      <family val="2"/>
    </font>
    <font>
      <sz val="10"/>
      <color indexed="5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66" fontId="17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1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21" fontId="15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21" fontId="16" fillId="0" borderId="0" xfId="0" applyNumberFormat="1" applyFont="1" applyAlignment="1">
      <alignment/>
    </xf>
    <xf numFmtId="0" fontId="30" fillId="0" borderId="0" xfId="0" applyFon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164" fontId="35" fillId="0" borderId="0" xfId="0" applyNumberFormat="1" applyFont="1" applyAlignment="1">
      <alignment/>
    </xf>
    <xf numFmtId="21" fontId="35" fillId="0" borderId="0" xfId="0" applyNumberFormat="1" applyFont="1" applyAlignment="1">
      <alignment/>
    </xf>
    <xf numFmtId="165" fontId="35" fillId="0" borderId="0" xfId="0" applyNumberFormat="1" applyFont="1" applyAlignment="1">
      <alignment/>
    </xf>
    <xf numFmtId="2" fontId="35" fillId="0" borderId="0" xfId="0" applyNumberFormat="1" applyFont="1" applyAlignment="1">
      <alignment/>
    </xf>
    <xf numFmtId="166" fontId="35" fillId="0" borderId="0" xfId="0" applyNumberFormat="1" applyFont="1" applyAlignment="1">
      <alignment/>
    </xf>
    <xf numFmtId="164" fontId="15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/>
    </xf>
    <xf numFmtId="164" fontId="1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worksheet" Target="worksheets/sheet1.xml" /><Relationship Id="rId29" Type="http://schemas.openxmlformats.org/officeDocument/2006/relationships/worksheet" Target="worksheets/sheet2.xml" /><Relationship Id="rId30" Type="http://schemas.openxmlformats.org/officeDocument/2006/relationships/worksheet" Target="worksheets/sheet3.xml" /><Relationship Id="rId31" Type="http://schemas.openxmlformats.org/officeDocument/2006/relationships/chartsheet" Target="chartsheets/sheet28.xml" /><Relationship Id="rId32" Type="http://schemas.openxmlformats.org/officeDocument/2006/relationships/worksheet" Target="worksheets/sheet4.xml" /><Relationship Id="rId33" Type="http://schemas.openxmlformats.org/officeDocument/2006/relationships/chartsheet" Target="chartsheets/sheet29.xml" /><Relationship Id="rId34" Type="http://schemas.openxmlformats.org/officeDocument/2006/relationships/chartsheet" Target="chartsheets/sheet30.xml" /><Relationship Id="rId35" Type="http://schemas.openxmlformats.org/officeDocument/2006/relationships/chartsheet" Target="chartsheets/sheet31.xml" /><Relationship Id="rId36" Type="http://schemas.openxmlformats.org/officeDocument/2006/relationships/chartsheet" Target="chartsheets/sheet32.xml" /><Relationship Id="rId37" Type="http://schemas.openxmlformats.org/officeDocument/2006/relationships/chartsheet" Target="chartsheets/sheet33.xml" /><Relationship Id="rId38" Type="http://schemas.openxmlformats.org/officeDocument/2006/relationships/chartsheet" Target="chartsheets/sheet34.xml" /><Relationship Id="rId39" Type="http://schemas.openxmlformats.org/officeDocument/2006/relationships/worksheet" Target="worksheets/sheet5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NCDAQ RF-05 08/09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Data!$D$9:$D$985</c:f>
              <c:strCache>
                <c:ptCount val="977"/>
                <c:pt idx="0">
                  <c:v>0.762499988</c:v>
                </c:pt>
                <c:pt idx="1">
                  <c:v>0.76261574</c:v>
                </c:pt>
                <c:pt idx="2">
                  <c:v>0.762731493</c:v>
                </c:pt>
                <c:pt idx="3">
                  <c:v>0.762847245</c:v>
                </c:pt>
                <c:pt idx="4">
                  <c:v>0.762962937</c:v>
                </c:pt>
                <c:pt idx="5">
                  <c:v>0.76307869</c:v>
                </c:pt>
                <c:pt idx="6">
                  <c:v>0.763194442</c:v>
                </c:pt>
                <c:pt idx="7">
                  <c:v>0.763310194</c:v>
                </c:pt>
                <c:pt idx="8">
                  <c:v>0.763425946</c:v>
                </c:pt>
                <c:pt idx="9">
                  <c:v>0.763541639</c:v>
                </c:pt>
                <c:pt idx="10">
                  <c:v>0.763657391</c:v>
                </c:pt>
                <c:pt idx="11">
                  <c:v>0.763773143</c:v>
                </c:pt>
                <c:pt idx="12">
                  <c:v>0.763888896</c:v>
                </c:pt>
                <c:pt idx="13">
                  <c:v>0.764004648</c:v>
                </c:pt>
                <c:pt idx="14">
                  <c:v>0.7641204</c:v>
                </c:pt>
                <c:pt idx="15">
                  <c:v>0.764236093</c:v>
                </c:pt>
                <c:pt idx="16">
                  <c:v>0.764351845</c:v>
                </c:pt>
                <c:pt idx="17">
                  <c:v>0.764467597</c:v>
                </c:pt>
                <c:pt idx="18">
                  <c:v>0.764583349</c:v>
                </c:pt>
                <c:pt idx="19">
                  <c:v>0.764699101</c:v>
                </c:pt>
                <c:pt idx="20">
                  <c:v>0.764814794</c:v>
                </c:pt>
                <c:pt idx="21">
                  <c:v>0.764930546</c:v>
                </c:pt>
                <c:pt idx="22">
                  <c:v>0.765046299</c:v>
                </c:pt>
                <c:pt idx="23">
                  <c:v>0.765162051</c:v>
                </c:pt>
                <c:pt idx="24">
                  <c:v>0.765277803</c:v>
                </c:pt>
                <c:pt idx="25">
                  <c:v>0.765393496</c:v>
                </c:pt>
                <c:pt idx="26">
                  <c:v>0.765509248</c:v>
                </c:pt>
                <c:pt idx="27">
                  <c:v>0.765625</c:v>
                </c:pt>
                <c:pt idx="28">
                  <c:v>0.765740752</c:v>
                </c:pt>
                <c:pt idx="29">
                  <c:v>0.765856504</c:v>
                </c:pt>
                <c:pt idx="30">
                  <c:v>0.765972197</c:v>
                </c:pt>
                <c:pt idx="31">
                  <c:v>0.766087949</c:v>
                </c:pt>
                <c:pt idx="32">
                  <c:v>0.766203701</c:v>
                </c:pt>
                <c:pt idx="33">
                  <c:v>0.766319454</c:v>
                </c:pt>
                <c:pt idx="34">
                  <c:v>0.766435206</c:v>
                </c:pt>
                <c:pt idx="35">
                  <c:v>0.766550899</c:v>
                </c:pt>
                <c:pt idx="36">
                  <c:v>0.766666651</c:v>
                </c:pt>
                <c:pt idx="37">
                  <c:v>0.766782403</c:v>
                </c:pt>
                <c:pt idx="38">
                  <c:v>0.766898155</c:v>
                </c:pt>
                <c:pt idx="39">
                  <c:v>0.767013907</c:v>
                </c:pt>
                <c:pt idx="40">
                  <c:v>0.7671296</c:v>
                </c:pt>
                <c:pt idx="41">
                  <c:v>0.767245352</c:v>
                </c:pt>
                <c:pt idx="42">
                  <c:v>0.767361104</c:v>
                </c:pt>
                <c:pt idx="43">
                  <c:v>0.767476857</c:v>
                </c:pt>
                <c:pt idx="44">
                  <c:v>0.767592609</c:v>
                </c:pt>
                <c:pt idx="45">
                  <c:v>0.767708361</c:v>
                </c:pt>
                <c:pt idx="46">
                  <c:v>0.767824054</c:v>
                </c:pt>
                <c:pt idx="47">
                  <c:v>0.767939806</c:v>
                </c:pt>
                <c:pt idx="48">
                  <c:v>0.768055558</c:v>
                </c:pt>
                <c:pt idx="49">
                  <c:v>0.76817131</c:v>
                </c:pt>
                <c:pt idx="50">
                  <c:v>0.768287063</c:v>
                </c:pt>
                <c:pt idx="51">
                  <c:v>0.768402755</c:v>
                </c:pt>
                <c:pt idx="52">
                  <c:v>0.768518507</c:v>
                </c:pt>
                <c:pt idx="53">
                  <c:v>0.76863426</c:v>
                </c:pt>
                <c:pt idx="54">
                  <c:v>0.768750012</c:v>
                </c:pt>
                <c:pt idx="55">
                  <c:v>0.768865764</c:v>
                </c:pt>
                <c:pt idx="56">
                  <c:v>0.768981457</c:v>
                </c:pt>
                <c:pt idx="57">
                  <c:v>0.769097209</c:v>
                </c:pt>
                <c:pt idx="58">
                  <c:v>0.769212961</c:v>
                </c:pt>
                <c:pt idx="59">
                  <c:v>0.769328713</c:v>
                </c:pt>
                <c:pt idx="60">
                  <c:v>0.769444466</c:v>
                </c:pt>
                <c:pt idx="61">
                  <c:v>0.769560158</c:v>
                </c:pt>
                <c:pt idx="62">
                  <c:v>0.76967591</c:v>
                </c:pt>
                <c:pt idx="63">
                  <c:v>0.769791663</c:v>
                </c:pt>
                <c:pt idx="64">
                  <c:v>0.769907415</c:v>
                </c:pt>
                <c:pt idx="65">
                  <c:v>0.770023167</c:v>
                </c:pt>
                <c:pt idx="66">
                  <c:v>0.77013886</c:v>
                </c:pt>
                <c:pt idx="67">
                  <c:v>0.770254612</c:v>
                </c:pt>
                <c:pt idx="68">
                  <c:v>0.770370364</c:v>
                </c:pt>
                <c:pt idx="69">
                  <c:v>0.770486116</c:v>
                </c:pt>
                <c:pt idx="70">
                  <c:v>0.770601869</c:v>
                </c:pt>
                <c:pt idx="71">
                  <c:v>0.770717621</c:v>
                </c:pt>
                <c:pt idx="72">
                  <c:v>0.770833313</c:v>
                </c:pt>
                <c:pt idx="73">
                  <c:v>0.770949066</c:v>
                </c:pt>
                <c:pt idx="74">
                  <c:v>0.771064818</c:v>
                </c:pt>
                <c:pt idx="75">
                  <c:v>0.77118057</c:v>
                </c:pt>
                <c:pt idx="76">
                  <c:v>0.771296322</c:v>
                </c:pt>
                <c:pt idx="77">
                  <c:v>0.771412015</c:v>
                </c:pt>
                <c:pt idx="78">
                  <c:v>0.771527767</c:v>
                </c:pt>
                <c:pt idx="79">
                  <c:v>0.771643519</c:v>
                </c:pt>
                <c:pt idx="80">
                  <c:v>0.771759272</c:v>
                </c:pt>
                <c:pt idx="81">
                  <c:v>0.771875024</c:v>
                </c:pt>
                <c:pt idx="82">
                  <c:v>0.771990716</c:v>
                </c:pt>
                <c:pt idx="83">
                  <c:v>0.772106469</c:v>
                </c:pt>
                <c:pt idx="84">
                  <c:v>0.772222221</c:v>
                </c:pt>
                <c:pt idx="85">
                  <c:v>0.772337973</c:v>
                </c:pt>
                <c:pt idx="86">
                  <c:v>0.772453725</c:v>
                </c:pt>
                <c:pt idx="87">
                  <c:v>0.772569418</c:v>
                </c:pt>
                <c:pt idx="88">
                  <c:v>0.77268517</c:v>
                </c:pt>
                <c:pt idx="89">
                  <c:v>0.772800922</c:v>
                </c:pt>
                <c:pt idx="90">
                  <c:v>0.772916675</c:v>
                </c:pt>
                <c:pt idx="91">
                  <c:v>0.773032427</c:v>
                </c:pt>
                <c:pt idx="92">
                  <c:v>0.773148119</c:v>
                </c:pt>
                <c:pt idx="93">
                  <c:v>0.773263872</c:v>
                </c:pt>
                <c:pt idx="94">
                  <c:v>0.773379624</c:v>
                </c:pt>
                <c:pt idx="95">
                  <c:v>0.773495376</c:v>
                </c:pt>
                <c:pt idx="96">
                  <c:v>0.773611128</c:v>
                </c:pt>
                <c:pt idx="97">
                  <c:v>0.773726881</c:v>
                </c:pt>
                <c:pt idx="98">
                  <c:v>0.773842573</c:v>
                </c:pt>
                <c:pt idx="99">
                  <c:v>0.773958325</c:v>
                </c:pt>
                <c:pt idx="100">
                  <c:v>0.774074078</c:v>
                </c:pt>
                <c:pt idx="101">
                  <c:v>0.77418983</c:v>
                </c:pt>
                <c:pt idx="102">
                  <c:v>0.774305582</c:v>
                </c:pt>
                <c:pt idx="103">
                  <c:v>0.774421275</c:v>
                </c:pt>
                <c:pt idx="104">
                  <c:v>0.774537027</c:v>
                </c:pt>
                <c:pt idx="105">
                  <c:v>0.774652779</c:v>
                </c:pt>
                <c:pt idx="106">
                  <c:v>0.774768531</c:v>
                </c:pt>
                <c:pt idx="107">
                  <c:v>0.774884284</c:v>
                </c:pt>
                <c:pt idx="108">
                  <c:v>0.774999976</c:v>
                </c:pt>
                <c:pt idx="109">
                  <c:v>0.775115728</c:v>
                </c:pt>
                <c:pt idx="110">
                  <c:v>0.775231481</c:v>
                </c:pt>
                <c:pt idx="111">
                  <c:v>0.775347233</c:v>
                </c:pt>
                <c:pt idx="112">
                  <c:v>0.775462985</c:v>
                </c:pt>
                <c:pt idx="113">
                  <c:v>0.775578678</c:v>
                </c:pt>
                <c:pt idx="114">
                  <c:v>0.77569443</c:v>
                </c:pt>
                <c:pt idx="115">
                  <c:v>0.775810182</c:v>
                </c:pt>
                <c:pt idx="116">
                  <c:v>0.775925934</c:v>
                </c:pt>
                <c:pt idx="117">
                  <c:v>0.776041687</c:v>
                </c:pt>
                <c:pt idx="118">
                  <c:v>0.776157379</c:v>
                </c:pt>
                <c:pt idx="119">
                  <c:v>0.776273131</c:v>
                </c:pt>
                <c:pt idx="120">
                  <c:v>0.776388884</c:v>
                </c:pt>
                <c:pt idx="121">
                  <c:v>0.776504636</c:v>
                </c:pt>
                <c:pt idx="122">
                  <c:v>0.776620388</c:v>
                </c:pt>
                <c:pt idx="123">
                  <c:v>0.77673614</c:v>
                </c:pt>
                <c:pt idx="124">
                  <c:v>0.776851833</c:v>
                </c:pt>
                <c:pt idx="125">
                  <c:v>0.776967585</c:v>
                </c:pt>
                <c:pt idx="126">
                  <c:v>0.777083337</c:v>
                </c:pt>
                <c:pt idx="127">
                  <c:v>0.77719909</c:v>
                </c:pt>
                <c:pt idx="128">
                  <c:v>0.777314842</c:v>
                </c:pt>
                <c:pt idx="129">
                  <c:v>0.777430534</c:v>
                </c:pt>
                <c:pt idx="130">
                  <c:v>0.777546287</c:v>
                </c:pt>
                <c:pt idx="131">
                  <c:v>0.777662039</c:v>
                </c:pt>
                <c:pt idx="132">
                  <c:v>0.777777791</c:v>
                </c:pt>
                <c:pt idx="133">
                  <c:v>0.777893543</c:v>
                </c:pt>
                <c:pt idx="134">
                  <c:v>0.778009236</c:v>
                </c:pt>
                <c:pt idx="135">
                  <c:v>0.778124988</c:v>
                </c:pt>
                <c:pt idx="136">
                  <c:v>0.77824074</c:v>
                </c:pt>
                <c:pt idx="137">
                  <c:v>0.778356493</c:v>
                </c:pt>
                <c:pt idx="138">
                  <c:v>0.778472245</c:v>
                </c:pt>
                <c:pt idx="139">
                  <c:v>0.778587937</c:v>
                </c:pt>
                <c:pt idx="140">
                  <c:v>0.77870369</c:v>
                </c:pt>
                <c:pt idx="141">
                  <c:v>0.778819442</c:v>
                </c:pt>
                <c:pt idx="142">
                  <c:v>0.778935194</c:v>
                </c:pt>
                <c:pt idx="143">
                  <c:v>0.779050946</c:v>
                </c:pt>
                <c:pt idx="144">
                  <c:v>0.779166639</c:v>
                </c:pt>
                <c:pt idx="145">
                  <c:v>0.779282391</c:v>
                </c:pt>
                <c:pt idx="146">
                  <c:v>0.779398143</c:v>
                </c:pt>
                <c:pt idx="147">
                  <c:v>0.779513896</c:v>
                </c:pt>
                <c:pt idx="148">
                  <c:v>0.779629648</c:v>
                </c:pt>
                <c:pt idx="149">
                  <c:v>0.7797454</c:v>
                </c:pt>
                <c:pt idx="150">
                  <c:v>0.779861093</c:v>
                </c:pt>
                <c:pt idx="151">
                  <c:v>0.779976845</c:v>
                </c:pt>
                <c:pt idx="152">
                  <c:v>0.780092597</c:v>
                </c:pt>
                <c:pt idx="153">
                  <c:v>0.780208349</c:v>
                </c:pt>
                <c:pt idx="154">
                  <c:v>0.780324101</c:v>
                </c:pt>
                <c:pt idx="155">
                  <c:v>0.780439794</c:v>
                </c:pt>
                <c:pt idx="156">
                  <c:v>0.780555546</c:v>
                </c:pt>
                <c:pt idx="157">
                  <c:v>0.780671299</c:v>
                </c:pt>
                <c:pt idx="158">
                  <c:v>0.780787051</c:v>
                </c:pt>
                <c:pt idx="159">
                  <c:v>0.780902803</c:v>
                </c:pt>
                <c:pt idx="160">
                  <c:v>0.781018496</c:v>
                </c:pt>
                <c:pt idx="161">
                  <c:v>0.781134248</c:v>
                </c:pt>
                <c:pt idx="162">
                  <c:v>0.78125</c:v>
                </c:pt>
                <c:pt idx="163">
                  <c:v>0.781365752</c:v>
                </c:pt>
                <c:pt idx="164">
                  <c:v>0.781481504</c:v>
                </c:pt>
                <c:pt idx="165">
                  <c:v>0.781597197</c:v>
                </c:pt>
                <c:pt idx="166">
                  <c:v>0.781712949</c:v>
                </c:pt>
                <c:pt idx="167">
                  <c:v>0.781828701</c:v>
                </c:pt>
                <c:pt idx="168">
                  <c:v>0.781944454</c:v>
                </c:pt>
                <c:pt idx="169">
                  <c:v>0.782060206</c:v>
                </c:pt>
                <c:pt idx="170">
                  <c:v>0.782175899</c:v>
                </c:pt>
                <c:pt idx="171">
                  <c:v>0.782291651</c:v>
                </c:pt>
                <c:pt idx="172">
                  <c:v>0.782407403</c:v>
                </c:pt>
                <c:pt idx="173">
                  <c:v>0.782523155</c:v>
                </c:pt>
                <c:pt idx="174">
                  <c:v>0.782638907</c:v>
                </c:pt>
                <c:pt idx="175">
                  <c:v>0.7827546</c:v>
                </c:pt>
                <c:pt idx="176">
                  <c:v>0.782870352</c:v>
                </c:pt>
                <c:pt idx="177">
                  <c:v>0.782986104</c:v>
                </c:pt>
                <c:pt idx="178">
                  <c:v>0.783101857</c:v>
                </c:pt>
                <c:pt idx="179">
                  <c:v>0.783217609</c:v>
                </c:pt>
                <c:pt idx="180">
                  <c:v>0.783333361</c:v>
                </c:pt>
                <c:pt idx="181">
                  <c:v>0.783449054</c:v>
                </c:pt>
                <c:pt idx="182">
                  <c:v>0.783564806</c:v>
                </c:pt>
                <c:pt idx="183">
                  <c:v>0.783680558</c:v>
                </c:pt>
                <c:pt idx="184">
                  <c:v>0.78379631</c:v>
                </c:pt>
                <c:pt idx="185">
                  <c:v>0.783912063</c:v>
                </c:pt>
                <c:pt idx="186">
                  <c:v>0.784027755</c:v>
                </c:pt>
                <c:pt idx="187">
                  <c:v>0.784143507</c:v>
                </c:pt>
                <c:pt idx="188">
                  <c:v>0.78425926</c:v>
                </c:pt>
                <c:pt idx="189">
                  <c:v>0.784375012</c:v>
                </c:pt>
                <c:pt idx="190">
                  <c:v>0.784490764</c:v>
                </c:pt>
                <c:pt idx="191">
                  <c:v>0.784606457</c:v>
                </c:pt>
                <c:pt idx="192">
                  <c:v>0.784722209</c:v>
                </c:pt>
                <c:pt idx="193">
                  <c:v>0.784837961</c:v>
                </c:pt>
                <c:pt idx="194">
                  <c:v>0.784953713</c:v>
                </c:pt>
                <c:pt idx="195">
                  <c:v>0.785069466</c:v>
                </c:pt>
                <c:pt idx="196">
                  <c:v>0.785185158</c:v>
                </c:pt>
                <c:pt idx="197">
                  <c:v>0.78530091</c:v>
                </c:pt>
                <c:pt idx="198">
                  <c:v>0.785416663</c:v>
                </c:pt>
                <c:pt idx="199">
                  <c:v>0.785532415</c:v>
                </c:pt>
                <c:pt idx="200">
                  <c:v>0.785648167</c:v>
                </c:pt>
                <c:pt idx="201">
                  <c:v>0.78576386</c:v>
                </c:pt>
                <c:pt idx="202">
                  <c:v>0.785879612</c:v>
                </c:pt>
                <c:pt idx="203">
                  <c:v>0.785995364</c:v>
                </c:pt>
                <c:pt idx="204">
                  <c:v>0.786111116</c:v>
                </c:pt>
                <c:pt idx="205">
                  <c:v>0.786226869</c:v>
                </c:pt>
                <c:pt idx="206">
                  <c:v>0.786342621</c:v>
                </c:pt>
                <c:pt idx="207">
                  <c:v>0.786458313</c:v>
                </c:pt>
                <c:pt idx="208">
                  <c:v>0.786574066</c:v>
                </c:pt>
                <c:pt idx="209">
                  <c:v>0.786689818</c:v>
                </c:pt>
                <c:pt idx="210">
                  <c:v>0.78680557</c:v>
                </c:pt>
                <c:pt idx="211">
                  <c:v>0.786921322</c:v>
                </c:pt>
                <c:pt idx="212">
                  <c:v>0.787037015</c:v>
                </c:pt>
                <c:pt idx="213">
                  <c:v>0.787152767</c:v>
                </c:pt>
                <c:pt idx="214">
                  <c:v>0.787268519</c:v>
                </c:pt>
                <c:pt idx="215">
                  <c:v>0.787384272</c:v>
                </c:pt>
                <c:pt idx="216">
                  <c:v>0.787500024</c:v>
                </c:pt>
                <c:pt idx="217">
                  <c:v>0.787615716</c:v>
                </c:pt>
                <c:pt idx="218">
                  <c:v>0.787731469</c:v>
                </c:pt>
                <c:pt idx="219">
                  <c:v>0.787847221</c:v>
                </c:pt>
                <c:pt idx="220">
                  <c:v>0.787962973</c:v>
                </c:pt>
                <c:pt idx="221">
                  <c:v>0.788078725</c:v>
                </c:pt>
                <c:pt idx="222">
                  <c:v>0.788194418</c:v>
                </c:pt>
                <c:pt idx="223">
                  <c:v>0.78831017</c:v>
                </c:pt>
                <c:pt idx="224">
                  <c:v>0.788425922</c:v>
                </c:pt>
                <c:pt idx="225">
                  <c:v>0.788541675</c:v>
                </c:pt>
                <c:pt idx="226">
                  <c:v>0.788657427</c:v>
                </c:pt>
                <c:pt idx="227">
                  <c:v>0.788773119</c:v>
                </c:pt>
                <c:pt idx="228">
                  <c:v>0.788888872</c:v>
                </c:pt>
                <c:pt idx="229">
                  <c:v>0.789004624</c:v>
                </c:pt>
                <c:pt idx="230">
                  <c:v>0.789120376</c:v>
                </c:pt>
                <c:pt idx="231">
                  <c:v>0.789236128</c:v>
                </c:pt>
                <c:pt idx="232">
                  <c:v>0.789351881</c:v>
                </c:pt>
                <c:pt idx="233">
                  <c:v>0.789467573</c:v>
                </c:pt>
                <c:pt idx="234">
                  <c:v>0.789583325</c:v>
                </c:pt>
                <c:pt idx="235">
                  <c:v>0.789699078</c:v>
                </c:pt>
                <c:pt idx="236">
                  <c:v>0.78981483</c:v>
                </c:pt>
                <c:pt idx="237">
                  <c:v>0.789930582</c:v>
                </c:pt>
                <c:pt idx="238">
                  <c:v>0.790046275</c:v>
                </c:pt>
                <c:pt idx="239">
                  <c:v>0.790162027</c:v>
                </c:pt>
                <c:pt idx="240">
                  <c:v>0.790277779</c:v>
                </c:pt>
                <c:pt idx="241">
                  <c:v>0.790393531</c:v>
                </c:pt>
                <c:pt idx="242">
                  <c:v>0.790509284</c:v>
                </c:pt>
                <c:pt idx="243">
                  <c:v>0.790624976</c:v>
                </c:pt>
                <c:pt idx="244">
                  <c:v>0.790740728</c:v>
                </c:pt>
                <c:pt idx="245">
                  <c:v>0.790856481</c:v>
                </c:pt>
                <c:pt idx="246">
                  <c:v>0.790972233</c:v>
                </c:pt>
                <c:pt idx="247">
                  <c:v>0.791087985</c:v>
                </c:pt>
                <c:pt idx="248">
                  <c:v>0.791203678</c:v>
                </c:pt>
                <c:pt idx="249">
                  <c:v>0.79131943</c:v>
                </c:pt>
                <c:pt idx="250">
                  <c:v>0.791435182</c:v>
                </c:pt>
                <c:pt idx="251">
                  <c:v>0.791550934</c:v>
                </c:pt>
                <c:pt idx="252">
                  <c:v>0.791666687</c:v>
                </c:pt>
                <c:pt idx="253">
                  <c:v>0.791782379</c:v>
                </c:pt>
                <c:pt idx="254">
                  <c:v>0.791898131</c:v>
                </c:pt>
                <c:pt idx="255">
                  <c:v>0.792013884</c:v>
                </c:pt>
                <c:pt idx="256">
                  <c:v>0.792129636</c:v>
                </c:pt>
                <c:pt idx="257">
                  <c:v>0.792245388</c:v>
                </c:pt>
                <c:pt idx="258">
                  <c:v>0.79236114</c:v>
                </c:pt>
                <c:pt idx="259">
                  <c:v>0.792476833</c:v>
                </c:pt>
                <c:pt idx="260">
                  <c:v>0.792592585</c:v>
                </c:pt>
                <c:pt idx="261">
                  <c:v>0.792708337</c:v>
                </c:pt>
                <c:pt idx="262">
                  <c:v>0.79282409</c:v>
                </c:pt>
                <c:pt idx="263">
                  <c:v>0.792939842</c:v>
                </c:pt>
                <c:pt idx="264">
                  <c:v>0.793055534</c:v>
                </c:pt>
                <c:pt idx="265">
                  <c:v>0.793171287</c:v>
                </c:pt>
                <c:pt idx="266">
                  <c:v>0.793287039</c:v>
                </c:pt>
                <c:pt idx="267">
                  <c:v>0.793402791</c:v>
                </c:pt>
                <c:pt idx="268">
                  <c:v>0.793518543</c:v>
                </c:pt>
                <c:pt idx="269">
                  <c:v>0.793634236</c:v>
                </c:pt>
                <c:pt idx="270">
                  <c:v>0.793749988</c:v>
                </c:pt>
                <c:pt idx="271">
                  <c:v>0.79386574</c:v>
                </c:pt>
                <c:pt idx="272">
                  <c:v>0.793981493</c:v>
                </c:pt>
                <c:pt idx="273">
                  <c:v>0.794097245</c:v>
                </c:pt>
                <c:pt idx="274">
                  <c:v>0.794212937</c:v>
                </c:pt>
                <c:pt idx="275">
                  <c:v>0.79432869</c:v>
                </c:pt>
                <c:pt idx="276">
                  <c:v>0.794444442</c:v>
                </c:pt>
                <c:pt idx="277">
                  <c:v>0.794560194</c:v>
                </c:pt>
                <c:pt idx="278">
                  <c:v>0.794675946</c:v>
                </c:pt>
                <c:pt idx="279">
                  <c:v>0.794791639</c:v>
                </c:pt>
                <c:pt idx="280">
                  <c:v>0.794907391</c:v>
                </c:pt>
                <c:pt idx="281">
                  <c:v>0.795023143</c:v>
                </c:pt>
                <c:pt idx="282">
                  <c:v>0.795138896</c:v>
                </c:pt>
                <c:pt idx="283">
                  <c:v>0.795254648</c:v>
                </c:pt>
                <c:pt idx="284">
                  <c:v>0.7953704</c:v>
                </c:pt>
                <c:pt idx="285">
                  <c:v>0.795486093</c:v>
                </c:pt>
                <c:pt idx="286">
                  <c:v>0.795601845</c:v>
                </c:pt>
                <c:pt idx="287">
                  <c:v>0.795717597</c:v>
                </c:pt>
                <c:pt idx="288">
                  <c:v>0.795833349</c:v>
                </c:pt>
                <c:pt idx="289">
                  <c:v>0.795949101</c:v>
                </c:pt>
                <c:pt idx="290">
                  <c:v>0.796064794</c:v>
                </c:pt>
                <c:pt idx="291">
                  <c:v>0.796180546</c:v>
                </c:pt>
                <c:pt idx="292">
                  <c:v>0.796296299</c:v>
                </c:pt>
                <c:pt idx="293">
                  <c:v>0.796412051</c:v>
                </c:pt>
                <c:pt idx="294">
                  <c:v>0.796527803</c:v>
                </c:pt>
                <c:pt idx="295">
                  <c:v>0.796643496</c:v>
                </c:pt>
                <c:pt idx="296">
                  <c:v>0.796759248</c:v>
                </c:pt>
                <c:pt idx="297">
                  <c:v>0.796875</c:v>
                </c:pt>
                <c:pt idx="298">
                  <c:v>0.796990752</c:v>
                </c:pt>
                <c:pt idx="299">
                  <c:v>0.797106504</c:v>
                </c:pt>
                <c:pt idx="300">
                  <c:v>0.797222197</c:v>
                </c:pt>
                <c:pt idx="301">
                  <c:v>0.797337949</c:v>
                </c:pt>
                <c:pt idx="302">
                  <c:v>0.797453701</c:v>
                </c:pt>
                <c:pt idx="303">
                  <c:v>0.797569454</c:v>
                </c:pt>
                <c:pt idx="304">
                  <c:v>0.797685206</c:v>
                </c:pt>
                <c:pt idx="305">
                  <c:v>0.797800899</c:v>
                </c:pt>
                <c:pt idx="306">
                  <c:v>0.797916651</c:v>
                </c:pt>
                <c:pt idx="307">
                  <c:v>0.798032403</c:v>
                </c:pt>
                <c:pt idx="308">
                  <c:v>0.798148155</c:v>
                </c:pt>
                <c:pt idx="309">
                  <c:v>0.798263907</c:v>
                </c:pt>
                <c:pt idx="310">
                  <c:v>0.7983796</c:v>
                </c:pt>
                <c:pt idx="311">
                  <c:v>0.798495352</c:v>
                </c:pt>
                <c:pt idx="312">
                  <c:v>0.798611104</c:v>
                </c:pt>
                <c:pt idx="313">
                  <c:v>0.798726857</c:v>
                </c:pt>
                <c:pt idx="314">
                  <c:v>0.798842609</c:v>
                </c:pt>
                <c:pt idx="315">
                  <c:v>0.798958361</c:v>
                </c:pt>
                <c:pt idx="316">
                  <c:v>0.799074054</c:v>
                </c:pt>
                <c:pt idx="317">
                  <c:v>0.799189806</c:v>
                </c:pt>
                <c:pt idx="318">
                  <c:v>0.799305558</c:v>
                </c:pt>
                <c:pt idx="319">
                  <c:v>0.79942131</c:v>
                </c:pt>
                <c:pt idx="320">
                  <c:v>0.799537063</c:v>
                </c:pt>
                <c:pt idx="321">
                  <c:v>0.799652755</c:v>
                </c:pt>
                <c:pt idx="322">
                  <c:v>0.799768507</c:v>
                </c:pt>
                <c:pt idx="323">
                  <c:v>0.79988426</c:v>
                </c:pt>
                <c:pt idx="324">
                  <c:v>0.800000012</c:v>
                </c:pt>
                <c:pt idx="325">
                  <c:v>0.800115764</c:v>
                </c:pt>
                <c:pt idx="326">
                  <c:v>0.800231457</c:v>
                </c:pt>
                <c:pt idx="327">
                  <c:v>0.800347209</c:v>
                </c:pt>
                <c:pt idx="328">
                  <c:v>0.800462961</c:v>
                </c:pt>
                <c:pt idx="329">
                  <c:v>0.800578713</c:v>
                </c:pt>
                <c:pt idx="330">
                  <c:v>0.800694466</c:v>
                </c:pt>
                <c:pt idx="331">
                  <c:v>0.800810158</c:v>
                </c:pt>
                <c:pt idx="332">
                  <c:v>0.80092591</c:v>
                </c:pt>
                <c:pt idx="333">
                  <c:v>0.801041663</c:v>
                </c:pt>
                <c:pt idx="334">
                  <c:v>0.801157415</c:v>
                </c:pt>
                <c:pt idx="335">
                  <c:v>0.801273167</c:v>
                </c:pt>
                <c:pt idx="336">
                  <c:v>0.80138886</c:v>
                </c:pt>
                <c:pt idx="337">
                  <c:v>0.801504612</c:v>
                </c:pt>
                <c:pt idx="338">
                  <c:v>0.801620364</c:v>
                </c:pt>
                <c:pt idx="339">
                  <c:v>0.801736116</c:v>
                </c:pt>
                <c:pt idx="340">
                  <c:v>0.801851869</c:v>
                </c:pt>
                <c:pt idx="341">
                  <c:v>0.801967621</c:v>
                </c:pt>
                <c:pt idx="342">
                  <c:v>0.802083313</c:v>
                </c:pt>
                <c:pt idx="343">
                  <c:v>0.802199066</c:v>
                </c:pt>
                <c:pt idx="344">
                  <c:v>0.802314818</c:v>
                </c:pt>
                <c:pt idx="345">
                  <c:v>0.80243057</c:v>
                </c:pt>
                <c:pt idx="346">
                  <c:v>0.802546322</c:v>
                </c:pt>
                <c:pt idx="347">
                  <c:v>0.802662015</c:v>
                </c:pt>
                <c:pt idx="348">
                  <c:v>0.802777767</c:v>
                </c:pt>
                <c:pt idx="349">
                  <c:v>0.802893519</c:v>
                </c:pt>
                <c:pt idx="350">
                  <c:v>0.803009272</c:v>
                </c:pt>
                <c:pt idx="351">
                  <c:v>0.803125024</c:v>
                </c:pt>
                <c:pt idx="352">
                  <c:v>0.803240716</c:v>
                </c:pt>
                <c:pt idx="353">
                  <c:v>0.803356469</c:v>
                </c:pt>
                <c:pt idx="354">
                  <c:v>0.803472221</c:v>
                </c:pt>
                <c:pt idx="355">
                  <c:v>0.803587973</c:v>
                </c:pt>
                <c:pt idx="356">
                  <c:v>0.803703725</c:v>
                </c:pt>
                <c:pt idx="357">
                  <c:v>0.803819418</c:v>
                </c:pt>
                <c:pt idx="358">
                  <c:v>0.80393517</c:v>
                </c:pt>
                <c:pt idx="359">
                  <c:v>0.804050922</c:v>
                </c:pt>
                <c:pt idx="360">
                  <c:v>0.804166675</c:v>
                </c:pt>
                <c:pt idx="361">
                  <c:v>0.804282427</c:v>
                </c:pt>
                <c:pt idx="362">
                  <c:v>0.804398119</c:v>
                </c:pt>
                <c:pt idx="363">
                  <c:v>0.804513872</c:v>
                </c:pt>
                <c:pt idx="364">
                  <c:v>0.804629624</c:v>
                </c:pt>
                <c:pt idx="365">
                  <c:v>0.804745376</c:v>
                </c:pt>
                <c:pt idx="366">
                  <c:v>0.804861128</c:v>
                </c:pt>
                <c:pt idx="367">
                  <c:v>0.804976881</c:v>
                </c:pt>
                <c:pt idx="368">
                  <c:v>0.805092573</c:v>
                </c:pt>
                <c:pt idx="369">
                  <c:v>0.805208325</c:v>
                </c:pt>
                <c:pt idx="370">
                  <c:v>0.805324078</c:v>
                </c:pt>
                <c:pt idx="371">
                  <c:v>0.80543983</c:v>
                </c:pt>
                <c:pt idx="372">
                  <c:v>0.805555582</c:v>
                </c:pt>
                <c:pt idx="373">
                  <c:v>0.805671275</c:v>
                </c:pt>
                <c:pt idx="374">
                  <c:v>0.805787027</c:v>
                </c:pt>
                <c:pt idx="375">
                  <c:v>0.805902779</c:v>
                </c:pt>
                <c:pt idx="376">
                  <c:v>0.806018531</c:v>
                </c:pt>
                <c:pt idx="377">
                  <c:v>0.806134284</c:v>
                </c:pt>
                <c:pt idx="378">
                  <c:v>0.806249976</c:v>
                </c:pt>
                <c:pt idx="379">
                  <c:v>0.806365728</c:v>
                </c:pt>
                <c:pt idx="380">
                  <c:v>0.806481481</c:v>
                </c:pt>
                <c:pt idx="381">
                  <c:v>0.806597233</c:v>
                </c:pt>
                <c:pt idx="382">
                  <c:v>0.806712985</c:v>
                </c:pt>
                <c:pt idx="383">
                  <c:v>0.806828678</c:v>
                </c:pt>
                <c:pt idx="384">
                  <c:v>0.80694443</c:v>
                </c:pt>
                <c:pt idx="385">
                  <c:v>0.807060182</c:v>
                </c:pt>
                <c:pt idx="386">
                  <c:v>0.807175934</c:v>
                </c:pt>
                <c:pt idx="387">
                  <c:v>0.807291687</c:v>
                </c:pt>
                <c:pt idx="388">
                  <c:v>0.807407379</c:v>
                </c:pt>
                <c:pt idx="389">
                  <c:v>0.807523131</c:v>
                </c:pt>
                <c:pt idx="390">
                  <c:v>0.807638884</c:v>
                </c:pt>
                <c:pt idx="391">
                  <c:v>0.807754636</c:v>
                </c:pt>
                <c:pt idx="392">
                  <c:v>0.807870388</c:v>
                </c:pt>
                <c:pt idx="393">
                  <c:v>0.80798614</c:v>
                </c:pt>
                <c:pt idx="394">
                  <c:v>0.808101833</c:v>
                </c:pt>
                <c:pt idx="395">
                  <c:v>0.808217585</c:v>
                </c:pt>
                <c:pt idx="396">
                  <c:v>0.808333337</c:v>
                </c:pt>
                <c:pt idx="397">
                  <c:v>0.80844909</c:v>
                </c:pt>
                <c:pt idx="398">
                  <c:v>0.808564842</c:v>
                </c:pt>
                <c:pt idx="399">
                  <c:v>0.808680534</c:v>
                </c:pt>
                <c:pt idx="400">
                  <c:v>0.808796287</c:v>
                </c:pt>
                <c:pt idx="401">
                  <c:v>0.808912039</c:v>
                </c:pt>
                <c:pt idx="402">
                  <c:v>0.809027791</c:v>
                </c:pt>
                <c:pt idx="403">
                  <c:v>0.809143543</c:v>
                </c:pt>
                <c:pt idx="404">
                  <c:v>0.809259236</c:v>
                </c:pt>
                <c:pt idx="405">
                  <c:v>0.809374988</c:v>
                </c:pt>
                <c:pt idx="406">
                  <c:v>0.80949074</c:v>
                </c:pt>
                <c:pt idx="407">
                  <c:v>0.809606493</c:v>
                </c:pt>
                <c:pt idx="408">
                  <c:v>0.809722245</c:v>
                </c:pt>
                <c:pt idx="409">
                  <c:v>0.809837937</c:v>
                </c:pt>
                <c:pt idx="410">
                  <c:v>0.80995369</c:v>
                </c:pt>
                <c:pt idx="411">
                  <c:v>0.810069442</c:v>
                </c:pt>
                <c:pt idx="412">
                  <c:v>0.810185194</c:v>
                </c:pt>
                <c:pt idx="413">
                  <c:v>0.810300946</c:v>
                </c:pt>
                <c:pt idx="414">
                  <c:v>0.810416639</c:v>
                </c:pt>
                <c:pt idx="415">
                  <c:v>0.810532391</c:v>
                </c:pt>
                <c:pt idx="416">
                  <c:v>0.810648143</c:v>
                </c:pt>
                <c:pt idx="417">
                  <c:v>0.810763896</c:v>
                </c:pt>
                <c:pt idx="418">
                  <c:v>0.810879648</c:v>
                </c:pt>
                <c:pt idx="419">
                  <c:v>0.8109954</c:v>
                </c:pt>
                <c:pt idx="420">
                  <c:v>0.811111093</c:v>
                </c:pt>
                <c:pt idx="421">
                  <c:v>0.811226845</c:v>
                </c:pt>
                <c:pt idx="422">
                  <c:v>0.811342597</c:v>
                </c:pt>
                <c:pt idx="423">
                  <c:v>0.811458349</c:v>
                </c:pt>
                <c:pt idx="424">
                  <c:v>0.811574101</c:v>
                </c:pt>
                <c:pt idx="425">
                  <c:v>0.811689794</c:v>
                </c:pt>
                <c:pt idx="426">
                  <c:v>0.811805546</c:v>
                </c:pt>
                <c:pt idx="427">
                  <c:v>0.811921299</c:v>
                </c:pt>
                <c:pt idx="428">
                  <c:v>0.812037051</c:v>
                </c:pt>
                <c:pt idx="429">
                  <c:v>0.812152803</c:v>
                </c:pt>
                <c:pt idx="430">
                  <c:v>0.812268496</c:v>
                </c:pt>
                <c:pt idx="431">
                  <c:v>0.812384248</c:v>
                </c:pt>
                <c:pt idx="432">
                  <c:v>0.8125</c:v>
                </c:pt>
                <c:pt idx="433">
                  <c:v>0.812615752</c:v>
                </c:pt>
                <c:pt idx="434">
                  <c:v>0.812731504</c:v>
                </c:pt>
                <c:pt idx="435">
                  <c:v>0.812847197</c:v>
                </c:pt>
                <c:pt idx="436">
                  <c:v>0.812962949</c:v>
                </c:pt>
                <c:pt idx="437">
                  <c:v>0.813078701</c:v>
                </c:pt>
                <c:pt idx="438">
                  <c:v>0.813194454</c:v>
                </c:pt>
                <c:pt idx="439">
                  <c:v>0.813310206</c:v>
                </c:pt>
                <c:pt idx="440">
                  <c:v>0.813425899</c:v>
                </c:pt>
                <c:pt idx="441">
                  <c:v>0.813541651</c:v>
                </c:pt>
                <c:pt idx="442">
                  <c:v>0.813657403</c:v>
                </c:pt>
                <c:pt idx="443">
                  <c:v>0.813773155</c:v>
                </c:pt>
                <c:pt idx="444">
                  <c:v>0.813888907</c:v>
                </c:pt>
                <c:pt idx="445">
                  <c:v>0.8140046</c:v>
                </c:pt>
                <c:pt idx="446">
                  <c:v>0.814120352</c:v>
                </c:pt>
                <c:pt idx="447">
                  <c:v>0.814236104</c:v>
                </c:pt>
                <c:pt idx="448">
                  <c:v>0.814351857</c:v>
                </c:pt>
                <c:pt idx="449">
                  <c:v>0.814467609</c:v>
                </c:pt>
                <c:pt idx="450">
                  <c:v>0.814583361</c:v>
                </c:pt>
                <c:pt idx="451">
                  <c:v>0.814699054</c:v>
                </c:pt>
                <c:pt idx="452">
                  <c:v>0.814814806</c:v>
                </c:pt>
                <c:pt idx="453">
                  <c:v>0.814930558</c:v>
                </c:pt>
                <c:pt idx="454">
                  <c:v>0.81504631</c:v>
                </c:pt>
                <c:pt idx="455">
                  <c:v>0.815162063</c:v>
                </c:pt>
                <c:pt idx="456">
                  <c:v>0.815277755</c:v>
                </c:pt>
                <c:pt idx="457">
                  <c:v>0.815393507</c:v>
                </c:pt>
                <c:pt idx="458">
                  <c:v>0.81550926</c:v>
                </c:pt>
                <c:pt idx="459">
                  <c:v>0.815625012</c:v>
                </c:pt>
                <c:pt idx="460">
                  <c:v>0.815740764</c:v>
                </c:pt>
                <c:pt idx="461">
                  <c:v>0.815856457</c:v>
                </c:pt>
                <c:pt idx="462">
                  <c:v>0.815972209</c:v>
                </c:pt>
                <c:pt idx="463">
                  <c:v>0.816087961</c:v>
                </c:pt>
                <c:pt idx="464">
                  <c:v>0.816203713</c:v>
                </c:pt>
                <c:pt idx="465">
                  <c:v>0.816319466</c:v>
                </c:pt>
                <c:pt idx="466">
                  <c:v>0.816435158</c:v>
                </c:pt>
                <c:pt idx="467">
                  <c:v>0.81655091</c:v>
                </c:pt>
                <c:pt idx="468">
                  <c:v>0.816666663</c:v>
                </c:pt>
                <c:pt idx="469">
                  <c:v>0.816782415</c:v>
                </c:pt>
                <c:pt idx="470">
                  <c:v>0.816898167</c:v>
                </c:pt>
                <c:pt idx="471">
                  <c:v>0.81701386</c:v>
                </c:pt>
                <c:pt idx="472">
                  <c:v>0.817129612</c:v>
                </c:pt>
                <c:pt idx="473">
                  <c:v>0.817245364</c:v>
                </c:pt>
                <c:pt idx="474">
                  <c:v>0.817361116</c:v>
                </c:pt>
                <c:pt idx="475">
                  <c:v>0.817476869</c:v>
                </c:pt>
                <c:pt idx="476">
                  <c:v>0.817592621</c:v>
                </c:pt>
                <c:pt idx="477">
                  <c:v>0.817708313</c:v>
                </c:pt>
                <c:pt idx="478">
                  <c:v>0.817824066</c:v>
                </c:pt>
                <c:pt idx="479">
                  <c:v>0.817939818</c:v>
                </c:pt>
                <c:pt idx="480">
                  <c:v>0.81805557</c:v>
                </c:pt>
                <c:pt idx="481">
                  <c:v>0.818171322</c:v>
                </c:pt>
                <c:pt idx="482">
                  <c:v>0.818287015</c:v>
                </c:pt>
                <c:pt idx="483">
                  <c:v>0.818402767</c:v>
                </c:pt>
                <c:pt idx="484">
                  <c:v>0.818518519</c:v>
                </c:pt>
                <c:pt idx="485">
                  <c:v>0.818634272</c:v>
                </c:pt>
                <c:pt idx="486">
                  <c:v>0.818750024</c:v>
                </c:pt>
                <c:pt idx="487">
                  <c:v>0.818865716</c:v>
                </c:pt>
                <c:pt idx="488">
                  <c:v>0.818981469</c:v>
                </c:pt>
                <c:pt idx="489">
                  <c:v>0.819097221</c:v>
                </c:pt>
                <c:pt idx="490">
                  <c:v>0.819212973</c:v>
                </c:pt>
                <c:pt idx="491">
                  <c:v>0.819328725</c:v>
                </c:pt>
                <c:pt idx="492">
                  <c:v>0.819444418</c:v>
                </c:pt>
                <c:pt idx="493">
                  <c:v>0.81956017</c:v>
                </c:pt>
                <c:pt idx="494">
                  <c:v>0.819675922</c:v>
                </c:pt>
                <c:pt idx="495">
                  <c:v>0.819791675</c:v>
                </c:pt>
                <c:pt idx="496">
                  <c:v>0.819907427</c:v>
                </c:pt>
                <c:pt idx="497">
                  <c:v>0.820023119</c:v>
                </c:pt>
                <c:pt idx="498">
                  <c:v>0.820138872</c:v>
                </c:pt>
                <c:pt idx="499">
                  <c:v>0.820254624</c:v>
                </c:pt>
                <c:pt idx="500">
                  <c:v>0.820370376</c:v>
                </c:pt>
                <c:pt idx="501">
                  <c:v>0.820486128</c:v>
                </c:pt>
                <c:pt idx="502">
                  <c:v>0.820601881</c:v>
                </c:pt>
                <c:pt idx="503">
                  <c:v>0.820717573</c:v>
                </c:pt>
                <c:pt idx="504">
                  <c:v>0.820833325</c:v>
                </c:pt>
                <c:pt idx="505">
                  <c:v>0.820949078</c:v>
                </c:pt>
                <c:pt idx="506">
                  <c:v>0.82106483</c:v>
                </c:pt>
                <c:pt idx="507">
                  <c:v>0.821180582</c:v>
                </c:pt>
                <c:pt idx="508">
                  <c:v>0.821296275</c:v>
                </c:pt>
                <c:pt idx="509">
                  <c:v>0.821412027</c:v>
                </c:pt>
                <c:pt idx="510">
                  <c:v>0.821527779</c:v>
                </c:pt>
                <c:pt idx="511">
                  <c:v>0.821643531</c:v>
                </c:pt>
                <c:pt idx="512">
                  <c:v>0.821759284</c:v>
                </c:pt>
                <c:pt idx="513">
                  <c:v>0.821874976</c:v>
                </c:pt>
                <c:pt idx="514">
                  <c:v>0.821990728</c:v>
                </c:pt>
                <c:pt idx="515">
                  <c:v>0.822106481</c:v>
                </c:pt>
                <c:pt idx="516">
                  <c:v>0.822222233</c:v>
                </c:pt>
                <c:pt idx="517">
                  <c:v>0.822337985</c:v>
                </c:pt>
                <c:pt idx="518">
                  <c:v>0.822453678</c:v>
                </c:pt>
                <c:pt idx="519">
                  <c:v>0.82256943</c:v>
                </c:pt>
                <c:pt idx="520">
                  <c:v>0.822685182</c:v>
                </c:pt>
                <c:pt idx="521">
                  <c:v>0.822800934</c:v>
                </c:pt>
                <c:pt idx="522">
                  <c:v>0.822916687</c:v>
                </c:pt>
                <c:pt idx="523">
                  <c:v>0.823032379</c:v>
                </c:pt>
                <c:pt idx="524">
                  <c:v>0.823148131</c:v>
                </c:pt>
                <c:pt idx="525">
                  <c:v>0.823263884</c:v>
                </c:pt>
                <c:pt idx="526">
                  <c:v>0.823379636</c:v>
                </c:pt>
                <c:pt idx="527">
                  <c:v>0.823495388</c:v>
                </c:pt>
                <c:pt idx="528">
                  <c:v>0.82361114</c:v>
                </c:pt>
                <c:pt idx="529">
                  <c:v>0.823726833</c:v>
                </c:pt>
                <c:pt idx="530">
                  <c:v>0.823842585</c:v>
                </c:pt>
                <c:pt idx="531">
                  <c:v>0.823958337</c:v>
                </c:pt>
                <c:pt idx="532">
                  <c:v>0.82407409</c:v>
                </c:pt>
                <c:pt idx="533">
                  <c:v>0.824189842</c:v>
                </c:pt>
                <c:pt idx="534">
                  <c:v>0.824305534</c:v>
                </c:pt>
                <c:pt idx="535">
                  <c:v>0.824421287</c:v>
                </c:pt>
                <c:pt idx="536">
                  <c:v>0.824537039</c:v>
                </c:pt>
                <c:pt idx="537">
                  <c:v>0.824652791</c:v>
                </c:pt>
                <c:pt idx="538">
                  <c:v>0.824768543</c:v>
                </c:pt>
                <c:pt idx="539">
                  <c:v>0.824884236</c:v>
                </c:pt>
                <c:pt idx="540">
                  <c:v>0.824999988</c:v>
                </c:pt>
                <c:pt idx="541">
                  <c:v>0.82511574</c:v>
                </c:pt>
                <c:pt idx="542">
                  <c:v>0.825231493</c:v>
                </c:pt>
                <c:pt idx="543">
                  <c:v>0.825347245</c:v>
                </c:pt>
                <c:pt idx="544">
                  <c:v>0.825462937</c:v>
                </c:pt>
                <c:pt idx="545">
                  <c:v>0.82557869</c:v>
                </c:pt>
                <c:pt idx="546">
                  <c:v>0.825694442</c:v>
                </c:pt>
                <c:pt idx="547">
                  <c:v>0.825810194</c:v>
                </c:pt>
                <c:pt idx="548">
                  <c:v>0.825925946</c:v>
                </c:pt>
                <c:pt idx="549">
                  <c:v>0.826041639</c:v>
                </c:pt>
                <c:pt idx="550">
                  <c:v>0.826157391</c:v>
                </c:pt>
                <c:pt idx="551">
                  <c:v>0.826273143</c:v>
                </c:pt>
                <c:pt idx="552">
                  <c:v>0.826388896</c:v>
                </c:pt>
                <c:pt idx="553">
                  <c:v>0.826504648</c:v>
                </c:pt>
                <c:pt idx="554">
                  <c:v>0.8266204</c:v>
                </c:pt>
                <c:pt idx="555">
                  <c:v>0.826736093</c:v>
                </c:pt>
                <c:pt idx="556">
                  <c:v>0.826851845</c:v>
                </c:pt>
                <c:pt idx="557">
                  <c:v>0.826967597</c:v>
                </c:pt>
                <c:pt idx="558">
                  <c:v>0.827083349</c:v>
                </c:pt>
                <c:pt idx="559">
                  <c:v>0.827199101</c:v>
                </c:pt>
                <c:pt idx="560">
                  <c:v>0.827314794</c:v>
                </c:pt>
                <c:pt idx="561">
                  <c:v>0.827430546</c:v>
                </c:pt>
                <c:pt idx="562">
                  <c:v>0.827546299</c:v>
                </c:pt>
                <c:pt idx="563">
                  <c:v>0.827662051</c:v>
                </c:pt>
                <c:pt idx="564">
                  <c:v>0.827777803</c:v>
                </c:pt>
                <c:pt idx="565">
                  <c:v>0.827893496</c:v>
                </c:pt>
                <c:pt idx="566">
                  <c:v>0.828009248</c:v>
                </c:pt>
                <c:pt idx="567">
                  <c:v>0.828125</c:v>
                </c:pt>
                <c:pt idx="568">
                  <c:v>0.828240752</c:v>
                </c:pt>
                <c:pt idx="569">
                  <c:v>0.828356504</c:v>
                </c:pt>
                <c:pt idx="570">
                  <c:v>0.828472197</c:v>
                </c:pt>
                <c:pt idx="571">
                  <c:v>0.828587949</c:v>
                </c:pt>
                <c:pt idx="572">
                  <c:v>0.828703701</c:v>
                </c:pt>
                <c:pt idx="573">
                  <c:v>0.828819454</c:v>
                </c:pt>
                <c:pt idx="574">
                  <c:v>0.828935206</c:v>
                </c:pt>
                <c:pt idx="575">
                  <c:v>0.829050899</c:v>
                </c:pt>
                <c:pt idx="576">
                  <c:v>0.829166651</c:v>
                </c:pt>
                <c:pt idx="577">
                  <c:v>0.829282403</c:v>
                </c:pt>
                <c:pt idx="578">
                  <c:v>0.829398155</c:v>
                </c:pt>
                <c:pt idx="579">
                  <c:v>0.829513907</c:v>
                </c:pt>
                <c:pt idx="580">
                  <c:v>0.8296296</c:v>
                </c:pt>
                <c:pt idx="581">
                  <c:v>0.829745352</c:v>
                </c:pt>
                <c:pt idx="582">
                  <c:v>0.829861104</c:v>
                </c:pt>
                <c:pt idx="583">
                  <c:v>0.829976857</c:v>
                </c:pt>
                <c:pt idx="584">
                  <c:v>0.830092609</c:v>
                </c:pt>
                <c:pt idx="585">
                  <c:v>0.830208361</c:v>
                </c:pt>
                <c:pt idx="586">
                  <c:v>0.830324054</c:v>
                </c:pt>
                <c:pt idx="587">
                  <c:v>0.830439806</c:v>
                </c:pt>
                <c:pt idx="588">
                  <c:v>0.830555558</c:v>
                </c:pt>
                <c:pt idx="589">
                  <c:v>0.83067131</c:v>
                </c:pt>
                <c:pt idx="590">
                  <c:v>0.830787063</c:v>
                </c:pt>
                <c:pt idx="591">
                  <c:v>0.830902755</c:v>
                </c:pt>
                <c:pt idx="592">
                  <c:v>0.831018507</c:v>
                </c:pt>
                <c:pt idx="593">
                  <c:v>0.83113426</c:v>
                </c:pt>
                <c:pt idx="594">
                  <c:v>0.831250012</c:v>
                </c:pt>
                <c:pt idx="595">
                  <c:v>0.831365764</c:v>
                </c:pt>
                <c:pt idx="596">
                  <c:v>0.831481457</c:v>
                </c:pt>
                <c:pt idx="597">
                  <c:v>0.831597209</c:v>
                </c:pt>
                <c:pt idx="598">
                  <c:v>0.831712961</c:v>
                </c:pt>
                <c:pt idx="599">
                  <c:v>0.831828713</c:v>
                </c:pt>
                <c:pt idx="600">
                  <c:v>0.831944466</c:v>
                </c:pt>
                <c:pt idx="601">
                  <c:v>0.832060158</c:v>
                </c:pt>
                <c:pt idx="602">
                  <c:v>0.83217591</c:v>
                </c:pt>
                <c:pt idx="603">
                  <c:v>0.832291663</c:v>
                </c:pt>
                <c:pt idx="604">
                  <c:v>0.832407415</c:v>
                </c:pt>
                <c:pt idx="605">
                  <c:v>0.832523167</c:v>
                </c:pt>
                <c:pt idx="606">
                  <c:v>0.83263886</c:v>
                </c:pt>
                <c:pt idx="607">
                  <c:v>0.832754612</c:v>
                </c:pt>
                <c:pt idx="608">
                  <c:v>0.832870364</c:v>
                </c:pt>
                <c:pt idx="609">
                  <c:v>0.832986116</c:v>
                </c:pt>
                <c:pt idx="610">
                  <c:v>0.833101869</c:v>
                </c:pt>
                <c:pt idx="611">
                  <c:v>0.833217621</c:v>
                </c:pt>
                <c:pt idx="612">
                  <c:v>0.833333313</c:v>
                </c:pt>
                <c:pt idx="613">
                  <c:v>0.833449066</c:v>
                </c:pt>
                <c:pt idx="614">
                  <c:v>0.833564818</c:v>
                </c:pt>
                <c:pt idx="615">
                  <c:v>0.83368057</c:v>
                </c:pt>
                <c:pt idx="616">
                  <c:v>0.833796322</c:v>
                </c:pt>
                <c:pt idx="617">
                  <c:v>0.833912015</c:v>
                </c:pt>
                <c:pt idx="618">
                  <c:v>0.834027767</c:v>
                </c:pt>
                <c:pt idx="619">
                  <c:v>0.834143519</c:v>
                </c:pt>
                <c:pt idx="620">
                  <c:v>0.834259272</c:v>
                </c:pt>
                <c:pt idx="621">
                  <c:v>0.834375024</c:v>
                </c:pt>
                <c:pt idx="622">
                  <c:v>0.834490716</c:v>
                </c:pt>
                <c:pt idx="623">
                  <c:v>0.834606469</c:v>
                </c:pt>
                <c:pt idx="624">
                  <c:v>0.834722221</c:v>
                </c:pt>
                <c:pt idx="625">
                  <c:v>0.834837973</c:v>
                </c:pt>
                <c:pt idx="626">
                  <c:v>0.834953725</c:v>
                </c:pt>
                <c:pt idx="627">
                  <c:v>0.835069418</c:v>
                </c:pt>
                <c:pt idx="628">
                  <c:v>0.83518517</c:v>
                </c:pt>
                <c:pt idx="629">
                  <c:v>0.835300922</c:v>
                </c:pt>
                <c:pt idx="630">
                  <c:v>0.835416675</c:v>
                </c:pt>
                <c:pt idx="631">
                  <c:v>0.835532427</c:v>
                </c:pt>
                <c:pt idx="632">
                  <c:v>0.835648119</c:v>
                </c:pt>
                <c:pt idx="633">
                  <c:v>0.835763872</c:v>
                </c:pt>
                <c:pt idx="634">
                  <c:v>0.835879624</c:v>
                </c:pt>
                <c:pt idx="635">
                  <c:v>0.835995376</c:v>
                </c:pt>
                <c:pt idx="636">
                  <c:v>0.836111128</c:v>
                </c:pt>
                <c:pt idx="637">
                  <c:v>0.836226881</c:v>
                </c:pt>
                <c:pt idx="638">
                  <c:v>0.836342573</c:v>
                </c:pt>
                <c:pt idx="639">
                  <c:v>0.836458325</c:v>
                </c:pt>
                <c:pt idx="640">
                  <c:v>0.836574078</c:v>
                </c:pt>
                <c:pt idx="641">
                  <c:v>0.83668983</c:v>
                </c:pt>
                <c:pt idx="642">
                  <c:v>0.836805582</c:v>
                </c:pt>
                <c:pt idx="643">
                  <c:v>0.836921275</c:v>
                </c:pt>
                <c:pt idx="644">
                  <c:v>0.837037027</c:v>
                </c:pt>
                <c:pt idx="645">
                  <c:v>0.837152779</c:v>
                </c:pt>
                <c:pt idx="646">
                  <c:v>0.837268531</c:v>
                </c:pt>
                <c:pt idx="647">
                  <c:v>0.837384284</c:v>
                </c:pt>
                <c:pt idx="648">
                  <c:v>0.837499976</c:v>
                </c:pt>
                <c:pt idx="649">
                  <c:v>0.837615728</c:v>
                </c:pt>
                <c:pt idx="650">
                  <c:v>0.837731481</c:v>
                </c:pt>
                <c:pt idx="651">
                  <c:v>0.837847233</c:v>
                </c:pt>
                <c:pt idx="652">
                  <c:v>0.837962985</c:v>
                </c:pt>
                <c:pt idx="653">
                  <c:v>0.838078678</c:v>
                </c:pt>
                <c:pt idx="654">
                  <c:v>0.83819443</c:v>
                </c:pt>
                <c:pt idx="655">
                  <c:v>0.838310182</c:v>
                </c:pt>
                <c:pt idx="656">
                  <c:v>0.838425934</c:v>
                </c:pt>
                <c:pt idx="657">
                  <c:v>0.838541687</c:v>
                </c:pt>
                <c:pt idx="658">
                  <c:v>0.838657379</c:v>
                </c:pt>
                <c:pt idx="659">
                  <c:v>0.838773131</c:v>
                </c:pt>
                <c:pt idx="660">
                  <c:v>0.838888884</c:v>
                </c:pt>
                <c:pt idx="661">
                  <c:v>0.839004636</c:v>
                </c:pt>
                <c:pt idx="662">
                  <c:v>0.839120388</c:v>
                </c:pt>
                <c:pt idx="663">
                  <c:v>0.83923614</c:v>
                </c:pt>
                <c:pt idx="664">
                  <c:v>0.839351833</c:v>
                </c:pt>
                <c:pt idx="665">
                  <c:v>0.839467585</c:v>
                </c:pt>
                <c:pt idx="666">
                  <c:v>0.839583337</c:v>
                </c:pt>
                <c:pt idx="667">
                  <c:v>0.83969909</c:v>
                </c:pt>
                <c:pt idx="668">
                  <c:v>0.839814842</c:v>
                </c:pt>
                <c:pt idx="669">
                  <c:v>0.839930534</c:v>
                </c:pt>
                <c:pt idx="670">
                  <c:v>0.840046287</c:v>
                </c:pt>
                <c:pt idx="671">
                  <c:v>0.840162039</c:v>
                </c:pt>
                <c:pt idx="672">
                  <c:v>0.840277791</c:v>
                </c:pt>
                <c:pt idx="673">
                  <c:v>0.840393543</c:v>
                </c:pt>
                <c:pt idx="674">
                  <c:v>0.840509236</c:v>
                </c:pt>
                <c:pt idx="675">
                  <c:v>0.840624988</c:v>
                </c:pt>
                <c:pt idx="676">
                  <c:v>0.84074074</c:v>
                </c:pt>
                <c:pt idx="677">
                  <c:v>0.840856493</c:v>
                </c:pt>
                <c:pt idx="678">
                  <c:v>0.840972245</c:v>
                </c:pt>
                <c:pt idx="679">
                  <c:v>0.841087937</c:v>
                </c:pt>
                <c:pt idx="680">
                  <c:v>0.84120369</c:v>
                </c:pt>
                <c:pt idx="681">
                  <c:v>0.841319442</c:v>
                </c:pt>
                <c:pt idx="682">
                  <c:v>0.841435194</c:v>
                </c:pt>
                <c:pt idx="683">
                  <c:v>0.841550946</c:v>
                </c:pt>
                <c:pt idx="684">
                  <c:v>0.841666639</c:v>
                </c:pt>
                <c:pt idx="685">
                  <c:v>0.841782391</c:v>
                </c:pt>
                <c:pt idx="686">
                  <c:v>0.841898143</c:v>
                </c:pt>
                <c:pt idx="687">
                  <c:v>0.842013896</c:v>
                </c:pt>
                <c:pt idx="688">
                  <c:v>0.842129648</c:v>
                </c:pt>
                <c:pt idx="689">
                  <c:v>0.8422454</c:v>
                </c:pt>
                <c:pt idx="690">
                  <c:v>0.842361093</c:v>
                </c:pt>
                <c:pt idx="691">
                  <c:v>0.842476845</c:v>
                </c:pt>
                <c:pt idx="692">
                  <c:v>0.842592597</c:v>
                </c:pt>
                <c:pt idx="693">
                  <c:v>0.842708349</c:v>
                </c:pt>
                <c:pt idx="694">
                  <c:v>0.842824101</c:v>
                </c:pt>
                <c:pt idx="695">
                  <c:v>0.842939794</c:v>
                </c:pt>
                <c:pt idx="696">
                  <c:v>0.843055546</c:v>
                </c:pt>
                <c:pt idx="697">
                  <c:v>0.843171299</c:v>
                </c:pt>
                <c:pt idx="698">
                  <c:v>0.843287051</c:v>
                </c:pt>
                <c:pt idx="699">
                  <c:v>0.843402803</c:v>
                </c:pt>
                <c:pt idx="700">
                  <c:v>0.843518496</c:v>
                </c:pt>
                <c:pt idx="701">
                  <c:v>0.843634248</c:v>
                </c:pt>
                <c:pt idx="702">
                  <c:v>0.84375</c:v>
                </c:pt>
                <c:pt idx="703">
                  <c:v>0.843865752</c:v>
                </c:pt>
                <c:pt idx="704">
                  <c:v>0.843981504</c:v>
                </c:pt>
                <c:pt idx="705">
                  <c:v>0.844097197</c:v>
                </c:pt>
                <c:pt idx="706">
                  <c:v>0.844212949</c:v>
                </c:pt>
                <c:pt idx="707">
                  <c:v>0.844328701</c:v>
                </c:pt>
                <c:pt idx="708">
                  <c:v>0.844444454</c:v>
                </c:pt>
                <c:pt idx="709">
                  <c:v>0.844560206</c:v>
                </c:pt>
                <c:pt idx="710">
                  <c:v>0.844675899</c:v>
                </c:pt>
                <c:pt idx="711">
                  <c:v>0.844791651</c:v>
                </c:pt>
                <c:pt idx="712">
                  <c:v>0.844907403</c:v>
                </c:pt>
                <c:pt idx="713">
                  <c:v>0.845023155</c:v>
                </c:pt>
                <c:pt idx="714">
                  <c:v>0.845138907</c:v>
                </c:pt>
                <c:pt idx="715">
                  <c:v>0.8452546</c:v>
                </c:pt>
                <c:pt idx="716">
                  <c:v>0.845370352</c:v>
                </c:pt>
                <c:pt idx="717">
                  <c:v>0.845486104</c:v>
                </c:pt>
                <c:pt idx="718">
                  <c:v>0.845601857</c:v>
                </c:pt>
                <c:pt idx="719">
                  <c:v>0.845717609</c:v>
                </c:pt>
                <c:pt idx="720">
                  <c:v>0.845833361</c:v>
                </c:pt>
                <c:pt idx="721">
                  <c:v>0.845949054</c:v>
                </c:pt>
                <c:pt idx="722">
                  <c:v>0.846064806</c:v>
                </c:pt>
                <c:pt idx="723">
                  <c:v>0.846180558</c:v>
                </c:pt>
                <c:pt idx="724">
                  <c:v>0.84629631</c:v>
                </c:pt>
                <c:pt idx="725">
                  <c:v>0.846412063</c:v>
                </c:pt>
                <c:pt idx="726">
                  <c:v>0.846527755</c:v>
                </c:pt>
                <c:pt idx="727">
                  <c:v>0.846643507</c:v>
                </c:pt>
                <c:pt idx="728">
                  <c:v>0.84675926</c:v>
                </c:pt>
                <c:pt idx="729">
                  <c:v>0.846875012</c:v>
                </c:pt>
                <c:pt idx="730">
                  <c:v>0.846990764</c:v>
                </c:pt>
                <c:pt idx="731">
                  <c:v>0.847106457</c:v>
                </c:pt>
                <c:pt idx="732">
                  <c:v>0.847222209</c:v>
                </c:pt>
                <c:pt idx="733">
                  <c:v>0.847337961</c:v>
                </c:pt>
                <c:pt idx="734">
                  <c:v>0.847453713</c:v>
                </c:pt>
                <c:pt idx="735">
                  <c:v>0.847569466</c:v>
                </c:pt>
                <c:pt idx="736">
                  <c:v>0.847685158</c:v>
                </c:pt>
                <c:pt idx="737">
                  <c:v>0.84780091</c:v>
                </c:pt>
                <c:pt idx="738">
                  <c:v>0.847916663</c:v>
                </c:pt>
                <c:pt idx="739">
                  <c:v>0.848032415</c:v>
                </c:pt>
                <c:pt idx="740">
                  <c:v>0.848148167</c:v>
                </c:pt>
                <c:pt idx="741">
                  <c:v>0.84826386</c:v>
                </c:pt>
                <c:pt idx="742">
                  <c:v>0.848379612</c:v>
                </c:pt>
                <c:pt idx="743">
                  <c:v>0.848495364</c:v>
                </c:pt>
                <c:pt idx="744">
                  <c:v>0.848611116</c:v>
                </c:pt>
                <c:pt idx="745">
                  <c:v>0.848726869</c:v>
                </c:pt>
                <c:pt idx="746">
                  <c:v>0.848842621</c:v>
                </c:pt>
                <c:pt idx="747">
                  <c:v>0.848958313</c:v>
                </c:pt>
                <c:pt idx="748">
                  <c:v>0.849074066</c:v>
                </c:pt>
                <c:pt idx="749">
                  <c:v>0.849189818</c:v>
                </c:pt>
                <c:pt idx="750">
                  <c:v>0.84930557</c:v>
                </c:pt>
                <c:pt idx="751">
                  <c:v>0.849421322</c:v>
                </c:pt>
                <c:pt idx="752">
                  <c:v>0.849537015</c:v>
                </c:pt>
                <c:pt idx="753">
                  <c:v>0.849652767</c:v>
                </c:pt>
                <c:pt idx="754">
                  <c:v>0.849768519</c:v>
                </c:pt>
                <c:pt idx="755">
                  <c:v>0.849884272</c:v>
                </c:pt>
                <c:pt idx="756">
                  <c:v>0.850000024</c:v>
                </c:pt>
                <c:pt idx="757">
                  <c:v>0.850115716</c:v>
                </c:pt>
                <c:pt idx="758">
                  <c:v>0.850231469</c:v>
                </c:pt>
                <c:pt idx="759">
                  <c:v>0.850347221</c:v>
                </c:pt>
                <c:pt idx="760">
                  <c:v>0.850462973</c:v>
                </c:pt>
                <c:pt idx="761">
                  <c:v>0.850578725</c:v>
                </c:pt>
                <c:pt idx="762">
                  <c:v>0.850694418</c:v>
                </c:pt>
                <c:pt idx="763">
                  <c:v>0.85081017</c:v>
                </c:pt>
                <c:pt idx="764">
                  <c:v>0.850925922</c:v>
                </c:pt>
                <c:pt idx="765">
                  <c:v>0.851041675</c:v>
                </c:pt>
                <c:pt idx="766">
                  <c:v>0.851157427</c:v>
                </c:pt>
                <c:pt idx="767">
                  <c:v>0.851273119</c:v>
                </c:pt>
                <c:pt idx="768">
                  <c:v>0.851388872</c:v>
                </c:pt>
                <c:pt idx="769">
                  <c:v>0.851504624</c:v>
                </c:pt>
                <c:pt idx="770">
                  <c:v>0.851620376</c:v>
                </c:pt>
                <c:pt idx="771">
                  <c:v>0.851736128</c:v>
                </c:pt>
                <c:pt idx="772">
                  <c:v>0.851851881</c:v>
                </c:pt>
                <c:pt idx="773">
                  <c:v>0.851967573</c:v>
                </c:pt>
                <c:pt idx="774">
                  <c:v>0.852083325</c:v>
                </c:pt>
                <c:pt idx="775">
                  <c:v>0.852199078</c:v>
                </c:pt>
                <c:pt idx="776">
                  <c:v>0.85231483</c:v>
                </c:pt>
                <c:pt idx="777">
                  <c:v>0.852430582</c:v>
                </c:pt>
                <c:pt idx="778">
                  <c:v>0.852546275</c:v>
                </c:pt>
                <c:pt idx="779">
                  <c:v>0.852662027</c:v>
                </c:pt>
                <c:pt idx="780">
                  <c:v>0.852777779</c:v>
                </c:pt>
                <c:pt idx="781">
                  <c:v>0.852893531</c:v>
                </c:pt>
                <c:pt idx="782">
                  <c:v>0.853009284</c:v>
                </c:pt>
                <c:pt idx="783">
                  <c:v>0.853124976</c:v>
                </c:pt>
                <c:pt idx="784">
                  <c:v>0.853240728</c:v>
                </c:pt>
                <c:pt idx="785">
                  <c:v>0.853356481</c:v>
                </c:pt>
                <c:pt idx="786">
                  <c:v>0.853472233</c:v>
                </c:pt>
                <c:pt idx="787">
                  <c:v>0.853587985</c:v>
                </c:pt>
                <c:pt idx="788">
                  <c:v>0.853703678</c:v>
                </c:pt>
                <c:pt idx="789">
                  <c:v>0.85381943</c:v>
                </c:pt>
                <c:pt idx="790">
                  <c:v>0.853935182</c:v>
                </c:pt>
                <c:pt idx="791">
                  <c:v>0.854050934</c:v>
                </c:pt>
                <c:pt idx="792">
                  <c:v>0.854166687</c:v>
                </c:pt>
                <c:pt idx="793">
                  <c:v>0.854282379</c:v>
                </c:pt>
                <c:pt idx="794">
                  <c:v>0.854398131</c:v>
                </c:pt>
                <c:pt idx="795">
                  <c:v>0.854513884</c:v>
                </c:pt>
                <c:pt idx="796">
                  <c:v>0.854629636</c:v>
                </c:pt>
                <c:pt idx="797">
                  <c:v>0.854745388</c:v>
                </c:pt>
                <c:pt idx="798">
                  <c:v>0.85486114</c:v>
                </c:pt>
                <c:pt idx="799">
                  <c:v>0.854976833</c:v>
                </c:pt>
                <c:pt idx="800">
                  <c:v>0.855092585</c:v>
                </c:pt>
                <c:pt idx="801">
                  <c:v>0.855208337</c:v>
                </c:pt>
                <c:pt idx="802">
                  <c:v>0.85532409</c:v>
                </c:pt>
                <c:pt idx="803">
                  <c:v>0.855439842</c:v>
                </c:pt>
                <c:pt idx="804">
                  <c:v>0.855555534</c:v>
                </c:pt>
                <c:pt idx="805">
                  <c:v>0.855671287</c:v>
                </c:pt>
                <c:pt idx="806">
                  <c:v>0.855787039</c:v>
                </c:pt>
                <c:pt idx="807">
                  <c:v>0.855902791</c:v>
                </c:pt>
                <c:pt idx="808">
                  <c:v>0.856018543</c:v>
                </c:pt>
                <c:pt idx="809">
                  <c:v>0.856134236</c:v>
                </c:pt>
                <c:pt idx="810">
                  <c:v>0.856249988</c:v>
                </c:pt>
                <c:pt idx="811">
                  <c:v>0.85636574</c:v>
                </c:pt>
                <c:pt idx="812">
                  <c:v>0.856481493</c:v>
                </c:pt>
                <c:pt idx="813">
                  <c:v>0.856597245</c:v>
                </c:pt>
                <c:pt idx="814">
                  <c:v>0.856712937</c:v>
                </c:pt>
                <c:pt idx="815">
                  <c:v>0.85682869</c:v>
                </c:pt>
                <c:pt idx="816">
                  <c:v>0.856944442</c:v>
                </c:pt>
                <c:pt idx="817">
                  <c:v>0.857060194</c:v>
                </c:pt>
                <c:pt idx="818">
                  <c:v>0.857175946</c:v>
                </c:pt>
                <c:pt idx="819">
                  <c:v>0.857291639</c:v>
                </c:pt>
                <c:pt idx="820">
                  <c:v>0.857407391</c:v>
                </c:pt>
                <c:pt idx="821">
                  <c:v>0.857523143</c:v>
                </c:pt>
                <c:pt idx="822">
                  <c:v>0.857638896</c:v>
                </c:pt>
                <c:pt idx="823">
                  <c:v>0.857754648</c:v>
                </c:pt>
                <c:pt idx="824">
                  <c:v>0.8578704</c:v>
                </c:pt>
                <c:pt idx="825">
                  <c:v>0.857986093</c:v>
                </c:pt>
                <c:pt idx="826">
                  <c:v>0.858101845</c:v>
                </c:pt>
                <c:pt idx="827">
                  <c:v>0.858217597</c:v>
                </c:pt>
                <c:pt idx="828">
                  <c:v>0.858333349</c:v>
                </c:pt>
                <c:pt idx="829">
                  <c:v>0.858449101</c:v>
                </c:pt>
                <c:pt idx="830">
                  <c:v>0.858564794</c:v>
                </c:pt>
                <c:pt idx="831">
                  <c:v>0.858680546</c:v>
                </c:pt>
                <c:pt idx="832">
                  <c:v>0.858796299</c:v>
                </c:pt>
                <c:pt idx="833">
                  <c:v>0.858912051</c:v>
                </c:pt>
                <c:pt idx="834">
                  <c:v>0.859027803</c:v>
                </c:pt>
                <c:pt idx="835">
                  <c:v>0.859143496</c:v>
                </c:pt>
                <c:pt idx="836">
                  <c:v>0.859259248</c:v>
                </c:pt>
                <c:pt idx="837">
                  <c:v>0.859375</c:v>
                </c:pt>
                <c:pt idx="838">
                  <c:v>0.859490752</c:v>
                </c:pt>
                <c:pt idx="839">
                  <c:v>0.859606504</c:v>
                </c:pt>
                <c:pt idx="840">
                  <c:v>0.859722197</c:v>
                </c:pt>
                <c:pt idx="841">
                  <c:v>0.859837949</c:v>
                </c:pt>
                <c:pt idx="842">
                  <c:v>0.859953701</c:v>
                </c:pt>
                <c:pt idx="843">
                  <c:v>0.860069454</c:v>
                </c:pt>
                <c:pt idx="844">
                  <c:v>0.860185206</c:v>
                </c:pt>
                <c:pt idx="845">
                  <c:v>0.860300899</c:v>
                </c:pt>
                <c:pt idx="846">
                  <c:v>0.860416651</c:v>
                </c:pt>
                <c:pt idx="847">
                  <c:v>0.860532403</c:v>
                </c:pt>
                <c:pt idx="848">
                  <c:v>0.860648155</c:v>
                </c:pt>
                <c:pt idx="849">
                  <c:v>0.860763907</c:v>
                </c:pt>
                <c:pt idx="850">
                  <c:v>0.8608796</c:v>
                </c:pt>
                <c:pt idx="851">
                  <c:v>0.860995352</c:v>
                </c:pt>
                <c:pt idx="852">
                  <c:v>0.861111104</c:v>
                </c:pt>
                <c:pt idx="853">
                  <c:v>0.861226857</c:v>
                </c:pt>
                <c:pt idx="854">
                  <c:v>0.861342609</c:v>
                </c:pt>
                <c:pt idx="855">
                  <c:v>0.861458361</c:v>
                </c:pt>
                <c:pt idx="856">
                  <c:v>0.861574054</c:v>
                </c:pt>
                <c:pt idx="857">
                  <c:v>0.861689806</c:v>
                </c:pt>
                <c:pt idx="858">
                  <c:v>0.861805558</c:v>
                </c:pt>
                <c:pt idx="859">
                  <c:v>0.86192131</c:v>
                </c:pt>
                <c:pt idx="860">
                  <c:v>0.862037063</c:v>
                </c:pt>
                <c:pt idx="861">
                  <c:v>0.862152755</c:v>
                </c:pt>
                <c:pt idx="862">
                  <c:v>0.862268507</c:v>
                </c:pt>
                <c:pt idx="863">
                  <c:v>0.86238426</c:v>
                </c:pt>
                <c:pt idx="864">
                  <c:v>0.862500012</c:v>
                </c:pt>
                <c:pt idx="865">
                  <c:v>0.862615764</c:v>
                </c:pt>
                <c:pt idx="866">
                  <c:v>0.862731457</c:v>
                </c:pt>
                <c:pt idx="867">
                  <c:v>0.862847209</c:v>
                </c:pt>
                <c:pt idx="868">
                  <c:v>0.862962961</c:v>
                </c:pt>
                <c:pt idx="869">
                  <c:v>0.863078713</c:v>
                </c:pt>
                <c:pt idx="870">
                  <c:v>0.863194466</c:v>
                </c:pt>
                <c:pt idx="871">
                  <c:v>0.863310158</c:v>
                </c:pt>
                <c:pt idx="872">
                  <c:v>0.86342591</c:v>
                </c:pt>
                <c:pt idx="873">
                  <c:v>0.863541663</c:v>
                </c:pt>
                <c:pt idx="874">
                  <c:v>0.863657415</c:v>
                </c:pt>
                <c:pt idx="875">
                  <c:v>0.863773167</c:v>
                </c:pt>
                <c:pt idx="876">
                  <c:v>0.86388886</c:v>
                </c:pt>
                <c:pt idx="877">
                  <c:v>0.864004612</c:v>
                </c:pt>
                <c:pt idx="878">
                  <c:v>0.864120364</c:v>
                </c:pt>
                <c:pt idx="879">
                  <c:v>0.864236116</c:v>
                </c:pt>
                <c:pt idx="880">
                  <c:v>0.864351869</c:v>
                </c:pt>
                <c:pt idx="881">
                  <c:v>0.864467621</c:v>
                </c:pt>
                <c:pt idx="882">
                  <c:v>0.864583313</c:v>
                </c:pt>
                <c:pt idx="883">
                  <c:v>0.864699066</c:v>
                </c:pt>
                <c:pt idx="884">
                  <c:v>0.864814818</c:v>
                </c:pt>
                <c:pt idx="885">
                  <c:v>0.86493057</c:v>
                </c:pt>
                <c:pt idx="886">
                  <c:v>0.865046322</c:v>
                </c:pt>
                <c:pt idx="887">
                  <c:v>0.865162015</c:v>
                </c:pt>
                <c:pt idx="888">
                  <c:v>0.865277767</c:v>
                </c:pt>
                <c:pt idx="889">
                  <c:v>0.865393519</c:v>
                </c:pt>
                <c:pt idx="890">
                  <c:v>0.865509272</c:v>
                </c:pt>
                <c:pt idx="891">
                  <c:v>0.865625024</c:v>
                </c:pt>
                <c:pt idx="892">
                  <c:v>0.865740716</c:v>
                </c:pt>
                <c:pt idx="893">
                  <c:v>0.865856469</c:v>
                </c:pt>
                <c:pt idx="894">
                  <c:v>0.865972221</c:v>
                </c:pt>
                <c:pt idx="895">
                  <c:v>0.866087973</c:v>
                </c:pt>
                <c:pt idx="896">
                  <c:v>0.866203725</c:v>
                </c:pt>
                <c:pt idx="897">
                  <c:v>0.866319418</c:v>
                </c:pt>
                <c:pt idx="898">
                  <c:v>0.86643517</c:v>
                </c:pt>
                <c:pt idx="899">
                  <c:v>0.866550922</c:v>
                </c:pt>
                <c:pt idx="900">
                  <c:v>0.866666675</c:v>
                </c:pt>
                <c:pt idx="901">
                  <c:v>0.866782427</c:v>
                </c:pt>
                <c:pt idx="902">
                  <c:v>0.866898119</c:v>
                </c:pt>
                <c:pt idx="903">
                  <c:v>0.867013872</c:v>
                </c:pt>
                <c:pt idx="904">
                  <c:v>0.867129624</c:v>
                </c:pt>
                <c:pt idx="905">
                  <c:v>0.867245376</c:v>
                </c:pt>
                <c:pt idx="906">
                  <c:v>0.867361128</c:v>
                </c:pt>
                <c:pt idx="907">
                  <c:v>0.867476881</c:v>
                </c:pt>
                <c:pt idx="908">
                  <c:v>0.867592573</c:v>
                </c:pt>
                <c:pt idx="909">
                  <c:v>0.867708325</c:v>
                </c:pt>
                <c:pt idx="910">
                  <c:v>0.867824078</c:v>
                </c:pt>
                <c:pt idx="911">
                  <c:v>0.86793983</c:v>
                </c:pt>
                <c:pt idx="912">
                  <c:v>0.868055582</c:v>
                </c:pt>
                <c:pt idx="913">
                  <c:v>0.868171275</c:v>
                </c:pt>
                <c:pt idx="914">
                  <c:v>0.868287027</c:v>
                </c:pt>
                <c:pt idx="915">
                  <c:v>0.868402779</c:v>
                </c:pt>
                <c:pt idx="916">
                  <c:v>0.868518531</c:v>
                </c:pt>
                <c:pt idx="917">
                  <c:v>0.868634284</c:v>
                </c:pt>
                <c:pt idx="918">
                  <c:v>0.868749976</c:v>
                </c:pt>
                <c:pt idx="919">
                  <c:v>0.868865728</c:v>
                </c:pt>
                <c:pt idx="920">
                  <c:v>0.868981481</c:v>
                </c:pt>
                <c:pt idx="921">
                  <c:v>0.869097233</c:v>
                </c:pt>
                <c:pt idx="922">
                  <c:v>0.869212985</c:v>
                </c:pt>
                <c:pt idx="923">
                  <c:v>0.869328678</c:v>
                </c:pt>
                <c:pt idx="924">
                  <c:v>0.86944443</c:v>
                </c:pt>
                <c:pt idx="925">
                  <c:v>0.869560182</c:v>
                </c:pt>
                <c:pt idx="926">
                  <c:v>0.869675934</c:v>
                </c:pt>
                <c:pt idx="927">
                  <c:v>0.869791687</c:v>
                </c:pt>
                <c:pt idx="928">
                  <c:v>0.869907379</c:v>
                </c:pt>
                <c:pt idx="929">
                  <c:v>0.870023131</c:v>
                </c:pt>
                <c:pt idx="930">
                  <c:v>0.870138884</c:v>
                </c:pt>
                <c:pt idx="931">
                  <c:v>0.870254636</c:v>
                </c:pt>
                <c:pt idx="932">
                  <c:v>0.870370388</c:v>
                </c:pt>
                <c:pt idx="933">
                  <c:v>0.87048614</c:v>
                </c:pt>
                <c:pt idx="934">
                  <c:v>0.870601833</c:v>
                </c:pt>
                <c:pt idx="935">
                  <c:v>0.870717585</c:v>
                </c:pt>
                <c:pt idx="936">
                  <c:v>0.870833337</c:v>
                </c:pt>
                <c:pt idx="937">
                  <c:v>0.87094909</c:v>
                </c:pt>
                <c:pt idx="938">
                  <c:v>0.871064842</c:v>
                </c:pt>
                <c:pt idx="939">
                  <c:v>0.871180534</c:v>
                </c:pt>
                <c:pt idx="940">
                  <c:v>0.871296287</c:v>
                </c:pt>
                <c:pt idx="941">
                  <c:v>0.871412039</c:v>
                </c:pt>
                <c:pt idx="942">
                  <c:v>0.871527791</c:v>
                </c:pt>
                <c:pt idx="943">
                  <c:v>0.871643543</c:v>
                </c:pt>
                <c:pt idx="944">
                  <c:v>0.871759236</c:v>
                </c:pt>
                <c:pt idx="945">
                  <c:v>0.871874988</c:v>
                </c:pt>
                <c:pt idx="946">
                  <c:v>0.87199074</c:v>
                </c:pt>
                <c:pt idx="947">
                  <c:v>0.872106493</c:v>
                </c:pt>
                <c:pt idx="948">
                  <c:v>0.872222245</c:v>
                </c:pt>
                <c:pt idx="949">
                  <c:v>0.872337937</c:v>
                </c:pt>
                <c:pt idx="950">
                  <c:v>0.87245369</c:v>
                </c:pt>
                <c:pt idx="951">
                  <c:v>0.872569442</c:v>
                </c:pt>
                <c:pt idx="952">
                  <c:v>0.872685194</c:v>
                </c:pt>
                <c:pt idx="953">
                  <c:v>0.872800946</c:v>
                </c:pt>
                <c:pt idx="954">
                  <c:v>0.872916639</c:v>
                </c:pt>
                <c:pt idx="955">
                  <c:v>0.873032391</c:v>
                </c:pt>
                <c:pt idx="956">
                  <c:v>0.873148143</c:v>
                </c:pt>
                <c:pt idx="957">
                  <c:v>0.873263896</c:v>
                </c:pt>
                <c:pt idx="958">
                  <c:v>0.873379648</c:v>
                </c:pt>
                <c:pt idx="959">
                  <c:v>0.8734954</c:v>
                </c:pt>
                <c:pt idx="960">
                  <c:v>0.873611093</c:v>
                </c:pt>
                <c:pt idx="961">
                  <c:v>0.873726845</c:v>
                </c:pt>
                <c:pt idx="962">
                  <c:v>0.873842597</c:v>
                </c:pt>
                <c:pt idx="963">
                  <c:v>0.873958349</c:v>
                </c:pt>
                <c:pt idx="964">
                  <c:v>0.874074101</c:v>
                </c:pt>
                <c:pt idx="965">
                  <c:v>0.874189794</c:v>
                </c:pt>
                <c:pt idx="966">
                  <c:v>0.874305546</c:v>
                </c:pt>
                <c:pt idx="967">
                  <c:v>0.874421299</c:v>
                </c:pt>
                <c:pt idx="968">
                  <c:v>0.874537051</c:v>
                </c:pt>
                <c:pt idx="969">
                  <c:v>0.874652803</c:v>
                </c:pt>
                <c:pt idx="970">
                  <c:v>0.874768496</c:v>
                </c:pt>
                <c:pt idx="971">
                  <c:v>0.874884248</c:v>
                </c:pt>
                <c:pt idx="972">
                  <c:v>0.875</c:v>
                </c:pt>
                <c:pt idx="973">
                  <c:v>0.875115752</c:v>
                </c:pt>
                <c:pt idx="974">
                  <c:v>0.875231504</c:v>
                </c:pt>
                <c:pt idx="975">
                  <c:v>0.875347197</c:v>
                </c:pt>
                <c:pt idx="976">
                  <c:v>0.875381947</c:v>
                </c:pt>
              </c:strCache>
            </c:strRef>
          </c:xVal>
          <c:yVal>
            <c:numRef>
              <c:f>Data!$N$9:$N$985</c:f>
              <c:numCache>
                <c:ptCount val="977"/>
                <c:pt idx="0">
                  <c:v>142.46319644009907</c:v>
                </c:pt>
                <c:pt idx="1">
                  <c:v>141.64559673757321</c:v>
                </c:pt>
                <c:pt idx="2">
                  <c:v>141.64559673757321</c:v>
                </c:pt>
                <c:pt idx="3">
                  <c:v>143.28087665069376</c:v>
                </c:pt>
                <c:pt idx="4">
                  <c:v>144.0986373852179</c:v>
                </c:pt>
                <c:pt idx="5">
                  <c:v>141.64559673757321</c:v>
                </c:pt>
                <c:pt idx="6">
                  <c:v>143.28087665069376</c:v>
                </c:pt>
                <c:pt idx="7">
                  <c:v>144.0986373852179</c:v>
                </c:pt>
                <c:pt idx="8">
                  <c:v>141.64559673757321</c:v>
                </c:pt>
                <c:pt idx="9">
                  <c:v>141.64559673757321</c:v>
                </c:pt>
                <c:pt idx="10">
                  <c:v>142.46319644009907</c:v>
                </c:pt>
                <c:pt idx="11">
                  <c:v>143.28087665069376</c:v>
                </c:pt>
                <c:pt idx="12">
                  <c:v>145.73440048949357</c:v>
                </c:pt>
                <c:pt idx="13">
                  <c:v>149.00689368337282</c:v>
                </c:pt>
                <c:pt idx="14">
                  <c:v>148.1886494720395</c:v>
                </c:pt>
                <c:pt idx="15">
                  <c:v>147.37048587987005</c:v>
                </c:pt>
                <c:pt idx="16">
                  <c:v>140.82807752726364</c:v>
                </c:pt>
                <c:pt idx="17">
                  <c:v>141.64559673757321</c:v>
                </c:pt>
                <c:pt idx="18">
                  <c:v>143.28087665069376</c:v>
                </c:pt>
                <c:pt idx="19">
                  <c:v>141.64559673757321</c:v>
                </c:pt>
                <c:pt idx="20">
                  <c:v>140.82807752726364</c:v>
                </c:pt>
                <c:pt idx="21">
                  <c:v>141.64559673757321</c:v>
                </c:pt>
                <c:pt idx="22">
                  <c:v>140.82807752726364</c:v>
                </c:pt>
                <c:pt idx="23">
                  <c:v>140.0106387933269</c:v>
                </c:pt>
                <c:pt idx="24">
                  <c:v>137.55880529133583</c:v>
                </c:pt>
                <c:pt idx="25">
                  <c:v>140.0106387933269</c:v>
                </c:pt>
                <c:pt idx="26">
                  <c:v>176.05428425193566</c:v>
                </c:pt>
                <c:pt idx="27">
                  <c:v>214.7290521227053</c:v>
                </c:pt>
                <c:pt idx="28">
                  <c:v>250.27082827374858</c:v>
                </c:pt>
                <c:pt idx="29">
                  <c:v>295.121244774376</c:v>
                </c:pt>
                <c:pt idx="30">
                  <c:v>347.7547462472885</c:v>
                </c:pt>
                <c:pt idx="31">
                  <c:v>393.1362349773175</c:v>
                </c:pt>
                <c:pt idx="32">
                  <c:v>452.33565018432614</c:v>
                </c:pt>
                <c:pt idx="33">
                  <c:v>488.0589417447909</c:v>
                </c:pt>
                <c:pt idx="34">
                  <c:v>518.8017009835817</c:v>
                </c:pt>
                <c:pt idx="35">
                  <c:v>557.3908974742661</c:v>
                </c:pt>
                <c:pt idx="36">
                  <c:v>592.7067544751669</c:v>
                </c:pt>
                <c:pt idx="37">
                  <c:v>616.9115018247359</c:v>
                </c:pt>
                <c:pt idx="38">
                  <c:v>642.0553048816737</c:v>
                </c:pt>
                <c:pt idx="39">
                  <c:v>658.5702081184312</c:v>
                </c:pt>
                <c:pt idx="40">
                  <c:v>676.8618165857313</c:v>
                </c:pt>
                <c:pt idx="41">
                  <c:v>697.8159684813479</c:v>
                </c:pt>
                <c:pt idx="42">
                  <c:v>722.3294958684819</c:v>
                </c:pt>
                <c:pt idx="43">
                  <c:v>759.2360071622431</c:v>
                </c:pt>
                <c:pt idx="44">
                  <c:v>791.8853453028077</c:v>
                </c:pt>
                <c:pt idx="45">
                  <c:v>795.4227048331895</c:v>
                </c:pt>
                <c:pt idx="46">
                  <c:v>793.6538367101947</c:v>
                </c:pt>
                <c:pt idx="47">
                  <c:v>793.6538367101947</c:v>
                </c:pt>
                <c:pt idx="48">
                  <c:v>811.3594966632791</c:v>
                </c:pt>
                <c:pt idx="49">
                  <c:v>822.8884532688556</c:v>
                </c:pt>
                <c:pt idx="50">
                  <c:v>817.5654073352968</c:v>
                </c:pt>
                <c:pt idx="51">
                  <c:v>822.8884532688556</c:v>
                </c:pt>
                <c:pt idx="52">
                  <c:v>822.8884532688556</c:v>
                </c:pt>
                <c:pt idx="53">
                  <c:v>798.0767137106275</c:v>
                </c:pt>
                <c:pt idx="54">
                  <c:v>783.931791526246</c:v>
                </c:pt>
                <c:pt idx="55">
                  <c:v>772.4567572435467</c:v>
                </c:pt>
                <c:pt idx="56">
                  <c:v>768.04750138038</c:v>
                </c:pt>
                <c:pt idx="57">
                  <c:v>764.5217816067898</c:v>
                </c:pt>
                <c:pt idx="58">
                  <c:v>770.6927739396222</c:v>
                </c:pt>
                <c:pt idx="59">
                  <c:v>768.04750138038</c:v>
                </c:pt>
                <c:pt idx="60">
                  <c:v>772.4567572435467</c:v>
                </c:pt>
                <c:pt idx="61">
                  <c:v>778.6336513813956</c:v>
                </c:pt>
                <c:pt idx="62">
                  <c:v>781.2822989096735</c:v>
                </c:pt>
                <c:pt idx="63">
                  <c:v>793.6538367101947</c:v>
                </c:pt>
                <c:pt idx="64">
                  <c:v>803.3872775488401</c:v>
                </c:pt>
                <c:pt idx="65">
                  <c:v>796.3072802131999</c:v>
                </c:pt>
                <c:pt idx="66">
                  <c:v>789.2333141825922</c:v>
                </c:pt>
                <c:pt idx="67">
                  <c:v>785.698589697167</c:v>
                </c:pt>
                <c:pt idx="68">
                  <c:v>770.6927739396222</c:v>
                </c:pt>
                <c:pt idx="69">
                  <c:v>774.2211153447346</c:v>
                </c:pt>
                <c:pt idx="70">
                  <c:v>790.1172304506052</c:v>
                </c:pt>
                <c:pt idx="71">
                  <c:v>790.1172304506052</c:v>
                </c:pt>
                <c:pt idx="72">
                  <c:v>780.3993225281718</c:v>
                </c:pt>
                <c:pt idx="73">
                  <c:v>775.1034349940795</c:v>
                </c:pt>
                <c:pt idx="74">
                  <c:v>780.3993225281718</c:v>
                </c:pt>
                <c:pt idx="75">
                  <c:v>787.4657638625928</c:v>
                </c:pt>
                <c:pt idx="76">
                  <c:v>783.931791526246</c:v>
                </c:pt>
                <c:pt idx="77">
                  <c:v>774.2211153447346</c:v>
                </c:pt>
                <c:pt idx="78">
                  <c:v>768.04750138038</c:v>
                </c:pt>
                <c:pt idx="79">
                  <c:v>770.6927739396222</c:v>
                </c:pt>
                <c:pt idx="80">
                  <c:v>768.04750138038</c:v>
                </c:pt>
                <c:pt idx="81">
                  <c:v>762.7594829219069</c:v>
                </c:pt>
                <c:pt idx="82">
                  <c:v>762.7594829219069</c:v>
                </c:pt>
                <c:pt idx="83">
                  <c:v>766.2844543733319</c:v>
                </c:pt>
                <c:pt idx="84">
                  <c:v>767.1659310868611</c:v>
                </c:pt>
                <c:pt idx="85">
                  <c:v>784.8151436223948</c:v>
                </c:pt>
                <c:pt idx="86">
                  <c:v>779.5164400253989</c:v>
                </c:pt>
                <c:pt idx="87">
                  <c:v>782.1653691898689</c:v>
                </c:pt>
                <c:pt idx="88">
                  <c:v>779.5164400253989</c:v>
                </c:pt>
                <c:pt idx="89">
                  <c:v>773.3388894345281</c:v>
                </c:pt>
                <c:pt idx="90">
                  <c:v>775.9858484024863</c:v>
                </c:pt>
                <c:pt idx="91">
                  <c:v>783.0485333887339</c:v>
                </c:pt>
                <c:pt idx="92">
                  <c:v>776.868355589885</c:v>
                </c:pt>
                <c:pt idx="93">
                  <c:v>770.6927739396222</c:v>
                </c:pt>
                <c:pt idx="94">
                  <c:v>763.6405855140656</c:v>
                </c:pt>
                <c:pt idx="95">
                  <c:v>760.1167359504682</c:v>
                </c:pt>
                <c:pt idx="96">
                  <c:v>755.7140258255951</c:v>
                </c:pt>
                <c:pt idx="97">
                  <c:v>752.1935376448309</c:v>
                </c:pt>
                <c:pt idx="98">
                  <c:v>753.95359516986</c:v>
                </c:pt>
                <c:pt idx="99">
                  <c:v>751.3136487569077</c:v>
                </c:pt>
                <c:pt idx="100">
                  <c:v>752.1935376448309</c:v>
                </c:pt>
                <c:pt idx="101">
                  <c:v>754.8337638465016</c:v>
                </c:pt>
                <c:pt idx="102">
                  <c:v>746.0362724292994</c:v>
                </c:pt>
                <c:pt idx="103">
                  <c:v>742.5198839067133</c:v>
                </c:pt>
                <c:pt idx="104">
                  <c:v>746.9156022730817</c:v>
                </c:pt>
                <c:pt idx="105">
                  <c:v>749.5541506314568</c:v>
                </c:pt>
                <c:pt idx="106">
                  <c:v>743.398841448893</c:v>
                </c:pt>
                <c:pt idx="107">
                  <c:v>760.1167359504682</c:v>
                </c:pt>
                <c:pt idx="108">
                  <c:v>763.6405855140656</c:v>
                </c:pt>
                <c:pt idx="109">
                  <c:v>764.5217816067898</c:v>
                </c:pt>
                <c:pt idx="110">
                  <c:v>769.8109227868789</c:v>
                </c:pt>
                <c:pt idx="111">
                  <c:v>773.3388894345281</c:v>
                </c:pt>
                <c:pt idx="112">
                  <c:v>770.6927739396222</c:v>
                </c:pt>
                <c:pt idx="113">
                  <c:v>768.9291652737587</c:v>
                </c:pt>
                <c:pt idx="114">
                  <c:v>767.1659310868611</c:v>
                </c:pt>
                <c:pt idx="115">
                  <c:v>774.2211153447346</c:v>
                </c:pt>
                <c:pt idx="116">
                  <c:v>775.1034349940795</c:v>
                </c:pt>
                <c:pt idx="117">
                  <c:v>775.1034349940795</c:v>
                </c:pt>
                <c:pt idx="118">
                  <c:v>768.9291652737587</c:v>
                </c:pt>
                <c:pt idx="119">
                  <c:v>772.4567572435467</c:v>
                </c:pt>
                <c:pt idx="120">
                  <c:v>776.868355589885</c:v>
                </c:pt>
                <c:pt idx="121">
                  <c:v>786.5821297705651</c:v>
                </c:pt>
                <c:pt idx="122">
                  <c:v>776.868355589885</c:v>
                </c:pt>
                <c:pt idx="123">
                  <c:v>778.6336513813956</c:v>
                </c:pt>
                <c:pt idx="124">
                  <c:v>772.4567572435467</c:v>
                </c:pt>
                <c:pt idx="125">
                  <c:v>762.7594829219069</c:v>
                </c:pt>
                <c:pt idx="126">
                  <c:v>757.4748297702749</c:v>
                </c:pt>
                <c:pt idx="127">
                  <c:v>760.1167359504682</c:v>
                </c:pt>
                <c:pt idx="128">
                  <c:v>752.1935376448309</c:v>
                </c:pt>
                <c:pt idx="129">
                  <c:v>753.95359516986</c:v>
                </c:pt>
                <c:pt idx="130">
                  <c:v>758.3553717754485</c:v>
                </c:pt>
                <c:pt idx="131">
                  <c:v>763.6405855140656</c:v>
                </c:pt>
                <c:pt idx="132">
                  <c:v>763.6405855140656</c:v>
                </c:pt>
                <c:pt idx="133">
                  <c:v>762.7594829219069</c:v>
                </c:pt>
                <c:pt idx="134">
                  <c:v>772.4567572435467</c:v>
                </c:pt>
                <c:pt idx="135">
                  <c:v>780.3993225281718</c:v>
                </c:pt>
                <c:pt idx="136">
                  <c:v>768.04750138038</c:v>
                </c:pt>
                <c:pt idx="137">
                  <c:v>772.4567572435467</c:v>
                </c:pt>
                <c:pt idx="138">
                  <c:v>768.04750138038</c:v>
                </c:pt>
                <c:pt idx="139">
                  <c:v>762.7594829219069</c:v>
                </c:pt>
                <c:pt idx="140">
                  <c:v>761.8784738104757</c:v>
                </c:pt>
                <c:pt idx="141">
                  <c:v>766.2844543733319</c:v>
                </c:pt>
                <c:pt idx="142">
                  <c:v>761.8784738104757</c:v>
                </c:pt>
                <c:pt idx="143">
                  <c:v>764.5217816067898</c:v>
                </c:pt>
                <c:pt idx="144">
                  <c:v>761.8784738104757</c:v>
                </c:pt>
                <c:pt idx="145">
                  <c:v>768.04750138038</c:v>
                </c:pt>
                <c:pt idx="146">
                  <c:v>778.6336513813956</c:v>
                </c:pt>
                <c:pt idx="147">
                  <c:v>779.5164400253989</c:v>
                </c:pt>
                <c:pt idx="148">
                  <c:v>768.9291652737587</c:v>
                </c:pt>
                <c:pt idx="149">
                  <c:v>768.9291652737587</c:v>
                </c:pt>
                <c:pt idx="150">
                  <c:v>776.868355589885</c:v>
                </c:pt>
                <c:pt idx="151">
                  <c:v>783.0485333887339</c:v>
                </c:pt>
                <c:pt idx="152">
                  <c:v>783.931791526246</c:v>
                </c:pt>
                <c:pt idx="153">
                  <c:v>780.3993225281718</c:v>
                </c:pt>
                <c:pt idx="154">
                  <c:v>778.6336513813956</c:v>
                </c:pt>
                <c:pt idx="155">
                  <c:v>775.1034349940795</c:v>
                </c:pt>
                <c:pt idx="156">
                  <c:v>766.2844543733319</c:v>
                </c:pt>
                <c:pt idx="157">
                  <c:v>735.4915708574365</c:v>
                </c:pt>
                <c:pt idx="158">
                  <c:v>710.0636865895696</c:v>
                </c:pt>
                <c:pt idx="159">
                  <c:v>681.2229066350266</c:v>
                </c:pt>
                <c:pt idx="160">
                  <c:v>655.0906558479486</c:v>
                </c:pt>
                <c:pt idx="161">
                  <c:v>627.3066019162093</c:v>
                </c:pt>
                <c:pt idx="162">
                  <c:v>609.1237075428845</c:v>
                </c:pt>
                <c:pt idx="163">
                  <c:v>586.6665755208471</c:v>
                </c:pt>
                <c:pt idx="164">
                  <c:v>563.4098114943434</c:v>
                </c:pt>
                <c:pt idx="165">
                  <c:v>556.5314086392602</c:v>
                </c:pt>
                <c:pt idx="166">
                  <c:v>547.0828981715152</c:v>
                </c:pt>
                <c:pt idx="167">
                  <c:v>538.5026624711537</c:v>
                </c:pt>
                <c:pt idx="168">
                  <c:v>533.3587733708875</c:v>
                </c:pt>
                <c:pt idx="169">
                  <c:v>511.1053344012313</c:v>
                </c:pt>
                <c:pt idx="170">
                  <c:v>495.7339679494929</c:v>
                </c:pt>
                <c:pt idx="171">
                  <c:v>476.13409415152785</c:v>
                </c:pt>
                <c:pt idx="172">
                  <c:v>458.27887006932997</c:v>
                </c:pt>
                <c:pt idx="173">
                  <c:v>427.758953182557</c:v>
                </c:pt>
                <c:pt idx="174">
                  <c:v>404.0985486116077</c:v>
                </c:pt>
                <c:pt idx="175">
                  <c:v>371.25492752841933</c:v>
                </c:pt>
                <c:pt idx="176">
                  <c:v>357.8181100787924</c:v>
                </c:pt>
                <c:pt idx="177">
                  <c:v>350.2694441028764</c:v>
                </c:pt>
                <c:pt idx="178">
                  <c:v>315.96764667501543</c:v>
                </c:pt>
                <c:pt idx="179">
                  <c:v>277.6506198046252</c:v>
                </c:pt>
                <c:pt idx="180">
                  <c:v>242.81925368249304</c:v>
                </c:pt>
                <c:pt idx="181">
                  <c:v>214.7290521227053</c:v>
                </c:pt>
                <c:pt idx="182">
                  <c:v>180.98147073272992</c:v>
                </c:pt>
                <c:pt idx="183">
                  <c:v>171.95052762183724</c:v>
                </c:pt>
                <c:pt idx="184">
                  <c:v>171.95052762183724</c:v>
                </c:pt>
                <c:pt idx="185">
                  <c:v>197.42657239820636</c:v>
                </c:pt>
                <c:pt idx="186">
                  <c:v>256.0711238350299</c:v>
                </c:pt>
                <c:pt idx="187">
                  <c:v>307.62280487938915</c:v>
                </c:pt>
                <c:pt idx="188">
                  <c:v>347.7547462472885</c:v>
                </c:pt>
                <c:pt idx="189">
                  <c:v>388.9238109170153</c:v>
                </c:pt>
                <c:pt idx="190">
                  <c:v>425.2206828366436</c:v>
                </c:pt>
                <c:pt idx="191">
                  <c:v>442.15715897490907</c:v>
                </c:pt>
                <c:pt idx="192">
                  <c:v>464.22634662213557</c:v>
                </c:pt>
                <c:pt idx="193">
                  <c:v>489.7638901897501</c:v>
                </c:pt>
                <c:pt idx="194">
                  <c:v>518.8017009835817</c:v>
                </c:pt>
                <c:pt idx="195">
                  <c:v>532.5017682231122</c:v>
                </c:pt>
                <c:pt idx="196">
                  <c:v>550.5174763910919</c:v>
                </c:pt>
                <c:pt idx="197">
                  <c:v>568.572355255276</c:v>
                </c:pt>
                <c:pt idx="198">
                  <c:v>596.1602589424949</c:v>
                </c:pt>
                <c:pt idx="199">
                  <c:v>607.3940780069499</c:v>
                </c:pt>
                <c:pt idx="200">
                  <c:v>627.3066019162093</c:v>
                </c:pt>
                <c:pt idx="201">
                  <c:v>642.9236919540476</c:v>
                </c:pt>
                <c:pt idx="202">
                  <c:v>669.0176215812272</c:v>
                </c:pt>
                <c:pt idx="203">
                  <c:v>687.3322830842324</c:v>
                </c:pt>
                <c:pt idx="204">
                  <c:v>711.8148361894785</c:v>
                </c:pt>
                <c:pt idx="205">
                  <c:v>729.3466728970218</c:v>
                </c:pt>
                <c:pt idx="206">
                  <c:v>748.67454135443</c:v>
                </c:pt>
                <c:pt idx="207">
                  <c:v>765.4030712199276</c:v>
                </c:pt>
                <c:pt idx="208">
                  <c:v>785.698589697167</c:v>
                </c:pt>
                <c:pt idx="209">
                  <c:v>804.2727018043031</c:v>
                </c:pt>
                <c:pt idx="210">
                  <c:v>814.905163400325</c:v>
                </c:pt>
                <c:pt idx="211">
                  <c:v>840.6566238909797</c:v>
                </c:pt>
                <c:pt idx="212">
                  <c:v>861.1371320000486</c:v>
                </c:pt>
                <c:pt idx="213">
                  <c:v>872.7354543621883</c:v>
                </c:pt>
                <c:pt idx="214">
                  <c:v>893.2953315485765</c:v>
                </c:pt>
                <c:pt idx="215">
                  <c:v>905.8350080991092</c:v>
                </c:pt>
                <c:pt idx="216">
                  <c:v>922.8834852169446</c:v>
                </c:pt>
                <c:pt idx="217">
                  <c:v>937.2672954553506</c:v>
                </c:pt>
                <c:pt idx="218">
                  <c:v>952.5774427698238</c:v>
                </c:pt>
                <c:pt idx="219">
                  <c:v>967.0128247136325</c:v>
                </c:pt>
                <c:pt idx="220">
                  <c:v>991.4295792555936</c:v>
                </c:pt>
                <c:pt idx="221">
                  <c:v>1005.025529526356</c:v>
                </c:pt>
                <c:pt idx="222">
                  <c:v>1020.4612316718546</c:v>
                </c:pt>
                <c:pt idx="223">
                  <c:v>1041.3906035047794</c:v>
                </c:pt>
                <c:pt idx="224">
                  <c:v>1065.1135880682905</c:v>
                </c:pt>
                <c:pt idx="225">
                  <c:v>1076.0855580045618</c:v>
                </c:pt>
                <c:pt idx="226">
                  <c:v>1088.9045394021891</c:v>
                </c:pt>
                <c:pt idx="227">
                  <c:v>1102.6611575552738</c:v>
                </c:pt>
                <c:pt idx="228">
                  <c:v>1119.199238336605</c:v>
                </c:pt>
                <c:pt idx="229">
                  <c:v>1131.1639251209576</c:v>
                </c:pt>
                <c:pt idx="230">
                  <c:v>1152.3745404129631</c:v>
                </c:pt>
                <c:pt idx="231">
                  <c:v>1171.7881845252755</c:v>
                </c:pt>
                <c:pt idx="232">
                  <c:v>1184.7558747465619</c:v>
                </c:pt>
                <c:pt idx="233">
                  <c:v>1195.8871785206147</c:v>
                </c:pt>
                <c:pt idx="234">
                  <c:v>1211.6821117665636</c:v>
                </c:pt>
                <c:pt idx="235">
                  <c:v>1222.849592600639</c:v>
                </c:pt>
                <c:pt idx="236">
                  <c:v>1240.5622095963067</c:v>
                </c:pt>
                <c:pt idx="237">
                  <c:v>1260.1833696464823</c:v>
                </c:pt>
                <c:pt idx="238">
                  <c:v>1285.4788917786427</c:v>
                </c:pt>
                <c:pt idx="239">
                  <c:v>1306.1471828178683</c:v>
                </c:pt>
                <c:pt idx="240">
                  <c:v>1326.86704501215</c:v>
                </c:pt>
                <c:pt idx="241">
                  <c:v>1336.3022822185885</c:v>
                </c:pt>
                <c:pt idx="242">
                  <c:v>1348.5841398345055</c:v>
                </c:pt>
                <c:pt idx="243">
                  <c:v>1374.150804314249</c:v>
                </c:pt>
                <c:pt idx="244">
                  <c:v>1398.8451763586404</c:v>
                </c:pt>
                <c:pt idx="245">
                  <c:v>1413.1254057971005</c:v>
                </c:pt>
                <c:pt idx="246">
                  <c:v>1430.2941604423613</c:v>
                </c:pt>
                <c:pt idx="247">
                  <c:v>1447.4984857373083</c:v>
                </c:pt>
                <c:pt idx="248">
                  <c:v>1458.0298141900817</c:v>
                </c:pt>
                <c:pt idx="249">
                  <c:v>1482.9752674582637</c:v>
                </c:pt>
                <c:pt idx="250">
                  <c:v>1499.3263671207123</c:v>
                </c:pt>
                <c:pt idx="251">
                  <c:v>1510.8877353259077</c:v>
                </c:pt>
                <c:pt idx="252">
                  <c:v>1527.2939436173524</c:v>
                </c:pt>
                <c:pt idx="253">
                  <c:v>1539.8617750909189</c:v>
                </c:pt>
                <c:pt idx="254">
                  <c:v>1557.2948494545462</c:v>
                </c:pt>
                <c:pt idx="255">
                  <c:v>1577.6798008117817</c:v>
                </c:pt>
                <c:pt idx="256">
                  <c:v>1585.4586785441006</c:v>
                </c:pt>
                <c:pt idx="257">
                  <c:v>1607.8636286784558</c:v>
                </c:pt>
                <c:pt idx="258">
                  <c:v>1621.5310805303748</c:v>
                </c:pt>
                <c:pt idx="259">
                  <c:v>1640.1158195520816</c:v>
                </c:pt>
                <c:pt idx="260">
                  <c:v>1657.760865111858</c:v>
                </c:pt>
                <c:pt idx="261">
                  <c:v>1670.527867548201</c:v>
                </c:pt>
                <c:pt idx="262">
                  <c:v>1682.3302403112784</c:v>
                </c:pt>
                <c:pt idx="263">
                  <c:v>1704.9984499319708</c:v>
                </c:pt>
                <c:pt idx="264">
                  <c:v>1721.793075051684</c:v>
                </c:pt>
                <c:pt idx="265">
                  <c:v>1736.6401224039955</c:v>
                </c:pt>
                <c:pt idx="266">
                  <c:v>1764.425836475902</c:v>
                </c:pt>
                <c:pt idx="267">
                  <c:v>1782.3373023414538</c:v>
                </c:pt>
                <c:pt idx="268">
                  <c:v>1795.2974307703748</c:v>
                </c:pt>
                <c:pt idx="269">
                  <c:v>1809.277150186605</c:v>
                </c:pt>
                <c:pt idx="270">
                  <c:v>1824.2815836588024</c:v>
                </c:pt>
                <c:pt idx="271">
                  <c:v>1841.3194477403545</c:v>
                </c:pt>
                <c:pt idx="272">
                  <c:v>1857.3870814814568</c:v>
                </c:pt>
                <c:pt idx="273">
                  <c:v>1874.4930764217256</c:v>
                </c:pt>
                <c:pt idx="274">
                  <c:v>1889.6159204703426</c:v>
                </c:pt>
                <c:pt idx="275">
                  <c:v>1904.766355930074</c:v>
                </c:pt>
                <c:pt idx="276">
                  <c:v>1925.01003092901</c:v>
                </c:pt>
                <c:pt idx="277">
                  <c:v>1931.0927693565313</c:v>
                </c:pt>
                <c:pt idx="278">
                  <c:v>1955.4683779711877</c:v>
                </c:pt>
                <c:pt idx="279">
                  <c:v>1972.7778285798713</c:v>
                </c:pt>
                <c:pt idx="280">
                  <c:v>2002.3892451147753</c:v>
                </c:pt>
                <c:pt idx="281">
                  <c:v>2003.412214179451</c:v>
                </c:pt>
                <c:pt idx="282">
                  <c:v>2001.3664020547894</c:v>
                </c:pt>
                <c:pt idx="283">
                  <c:v>2004.4353092798651</c:v>
                </c:pt>
                <c:pt idx="284">
                  <c:v>1992.1664796085006</c:v>
                </c:pt>
                <c:pt idx="285">
                  <c:v>1994.2100261604655</c:v>
                </c:pt>
                <c:pt idx="286">
                  <c:v>1994.2100261604655</c:v>
                </c:pt>
                <c:pt idx="287">
                  <c:v>2005.458530447076</c:v>
                </c:pt>
                <c:pt idx="288">
                  <c:v>2000.3436849684545</c:v>
                </c:pt>
                <c:pt idx="289">
                  <c:v>2003.412214179451</c:v>
                </c:pt>
                <c:pt idx="290">
                  <c:v>2003.412214179451</c:v>
                </c:pt>
                <c:pt idx="291">
                  <c:v>2005.458530447076</c:v>
                </c:pt>
                <c:pt idx="292">
                  <c:v>2006.4818777121582</c:v>
                </c:pt>
                <c:pt idx="293">
                  <c:v>2000.3436849684545</c:v>
                </c:pt>
                <c:pt idx="294">
                  <c:v>1997.2762892411538</c:v>
                </c:pt>
                <c:pt idx="295">
                  <c:v>1990.1234358358633</c:v>
                </c:pt>
                <c:pt idx="296">
                  <c:v>1991.1448948902294</c:v>
                </c:pt>
                <c:pt idx="297">
                  <c:v>1993.1881900216008</c:v>
                </c:pt>
                <c:pt idx="298">
                  <c:v>2002.3892451147753</c:v>
                </c:pt>
                <c:pt idx="299">
                  <c:v>2003.412214179451</c:v>
                </c:pt>
                <c:pt idx="300">
                  <c:v>2002.3892451147753</c:v>
                </c:pt>
                <c:pt idx="301">
                  <c:v>1992.1664796085006</c:v>
                </c:pt>
                <c:pt idx="302">
                  <c:v>1983.9973187214246</c:v>
                </c:pt>
                <c:pt idx="303">
                  <c:v>1989.1021024144911</c:v>
                </c:pt>
                <c:pt idx="304">
                  <c:v>1990.1234358358633</c:v>
                </c:pt>
                <c:pt idx="305">
                  <c:v>1995.2319880560385</c:v>
                </c:pt>
                <c:pt idx="306">
                  <c:v>1995.2319880560385</c:v>
                </c:pt>
                <c:pt idx="307">
                  <c:v>1995.2319880560385</c:v>
                </c:pt>
                <c:pt idx="308">
                  <c:v>2001.3664020547894</c:v>
                </c:pt>
                <c:pt idx="309">
                  <c:v>2008.5289506602794</c:v>
                </c:pt>
                <c:pt idx="310">
                  <c:v>2001.3664020547894</c:v>
                </c:pt>
                <c:pt idx="311">
                  <c:v>1998.2986285926454</c:v>
                </c:pt>
                <c:pt idx="312">
                  <c:v>1994.2100261604655</c:v>
                </c:pt>
                <c:pt idx="313">
                  <c:v>1999.3210938247444</c:v>
                </c:pt>
                <c:pt idx="314">
                  <c:v>1997.2762892411538</c:v>
                </c:pt>
                <c:pt idx="315">
                  <c:v>1996.2540757392799</c:v>
                </c:pt>
                <c:pt idx="316">
                  <c:v>1990.1234358358633</c:v>
                </c:pt>
                <c:pt idx="317">
                  <c:v>1994.2100261604655</c:v>
                </c:pt>
                <c:pt idx="318">
                  <c:v>2000.3436849684545</c:v>
                </c:pt>
                <c:pt idx="319">
                  <c:v>2001.3664020547894</c:v>
                </c:pt>
                <c:pt idx="320">
                  <c:v>2003.412214179451</c:v>
                </c:pt>
                <c:pt idx="321">
                  <c:v>2003.412214179451</c:v>
                </c:pt>
                <c:pt idx="322">
                  <c:v>2001.3664020547894</c:v>
                </c:pt>
                <c:pt idx="323">
                  <c:v>2000.3436849684545</c:v>
                </c:pt>
                <c:pt idx="324">
                  <c:v>2006.4818777121582</c:v>
                </c:pt>
                <c:pt idx="325">
                  <c:v>2012.6246110994093</c:v>
                </c:pt>
                <c:pt idx="326">
                  <c:v>2008.5289506602794</c:v>
                </c:pt>
                <c:pt idx="327">
                  <c:v>2007.5053511061942</c:v>
                </c:pt>
                <c:pt idx="328">
                  <c:v>2009.5526764055207</c:v>
                </c:pt>
                <c:pt idx="329">
                  <c:v>1999.3210938247444</c:v>
                </c:pt>
                <c:pt idx="330">
                  <c:v>2002.3892451147753</c:v>
                </c:pt>
                <c:pt idx="331">
                  <c:v>2012.6246110994093</c:v>
                </c:pt>
                <c:pt idx="332">
                  <c:v>2013.648841920567</c:v>
                </c:pt>
                <c:pt idx="333">
                  <c:v>2011.6005065939507</c:v>
                </c:pt>
                <c:pt idx="334">
                  <c:v>2012.6246110994093</c:v>
                </c:pt>
                <c:pt idx="335">
                  <c:v>2018.7718918529413</c:v>
                </c:pt>
                <c:pt idx="336">
                  <c:v>2022.872608663189</c:v>
                </c:pt>
                <c:pt idx="337">
                  <c:v>2016.7222925899136</c:v>
                </c:pt>
                <c:pt idx="338">
                  <c:v>2008.5289506602794</c:v>
                </c:pt>
                <c:pt idx="339">
                  <c:v>2009.5526764055207</c:v>
                </c:pt>
                <c:pt idx="340">
                  <c:v>2008.5289506602794</c:v>
                </c:pt>
                <c:pt idx="341">
                  <c:v>2014.6731990885846</c:v>
                </c:pt>
                <c:pt idx="342">
                  <c:v>1998.2986285926454</c:v>
                </c:pt>
                <c:pt idx="343">
                  <c:v>1974.8166086961778</c:v>
                </c:pt>
                <c:pt idx="344">
                  <c:v>1974.8166086961778</c:v>
                </c:pt>
                <c:pt idx="345">
                  <c:v>1957.5029121898665</c:v>
                </c:pt>
                <c:pt idx="346">
                  <c:v>1936.1651239043285</c:v>
                </c:pt>
                <c:pt idx="347">
                  <c:v>1919.9444836652356</c:v>
                </c:pt>
                <c:pt idx="348">
                  <c:v>1915.894269527143</c:v>
                </c:pt>
                <c:pt idx="349">
                  <c:v>1908.8111447932902</c:v>
                </c:pt>
                <c:pt idx="350">
                  <c:v>1892.6437970296884</c:v>
                </c:pt>
                <c:pt idx="351">
                  <c:v>1871.471809744045</c:v>
                </c:pt>
                <c:pt idx="352">
                  <c:v>1862.4145995692775</c:v>
                </c:pt>
                <c:pt idx="353">
                  <c:v>1849.3493783764761</c:v>
                </c:pt>
                <c:pt idx="354">
                  <c:v>1829.2890923264968</c:v>
                </c:pt>
                <c:pt idx="355">
                  <c:v>1815.2756705813276</c:v>
                </c:pt>
                <c:pt idx="356">
                  <c:v>1801.2858575000969</c:v>
                </c:pt>
                <c:pt idx="357">
                  <c:v>1775.3671406990452</c:v>
                </c:pt>
                <c:pt idx="358">
                  <c:v>1764.425836475902</c:v>
                </c:pt>
                <c:pt idx="359">
                  <c:v>1752.506287005398</c:v>
                </c:pt>
                <c:pt idx="360">
                  <c:v>1738.6217359134603</c:v>
                </c:pt>
                <c:pt idx="361">
                  <c:v>1720.8042151074374</c:v>
                </c:pt>
                <c:pt idx="362">
                  <c:v>1703.024842941812</c:v>
                </c:pt>
                <c:pt idx="363">
                  <c:v>1686.2680952147111</c:v>
                </c:pt>
                <c:pt idx="364">
                  <c:v>1670.527867548201</c:v>
                </c:pt>
                <c:pt idx="365">
                  <c:v>1656.779600546815</c:v>
                </c:pt>
                <c:pt idx="366">
                  <c:v>1646.9733271209393</c:v>
                </c:pt>
                <c:pt idx="367">
                  <c:v>1628.373251431754</c:v>
                </c:pt>
                <c:pt idx="368">
                  <c:v>1616.6472649617344</c:v>
                </c:pt>
                <c:pt idx="369">
                  <c:v>1606.8882423647729</c:v>
                </c:pt>
                <c:pt idx="370">
                  <c:v>1592.2711793192775</c:v>
                </c:pt>
                <c:pt idx="371">
                  <c:v>1577.6798008117817</c:v>
                </c:pt>
                <c:pt idx="372">
                  <c:v>1556.3253845801732</c:v>
                </c:pt>
                <c:pt idx="373">
                  <c:v>1523.4307421650283</c:v>
                </c:pt>
                <c:pt idx="374">
                  <c:v>1492.5896616919517</c:v>
                </c:pt>
                <c:pt idx="375">
                  <c:v>1476.2518086901719</c:v>
                </c:pt>
                <c:pt idx="376">
                  <c:v>1467.6153530266015</c:v>
                </c:pt>
                <c:pt idx="377">
                  <c:v>1461.862702036577</c:v>
                </c:pt>
                <c:pt idx="378">
                  <c:v>1446.5417541996394</c:v>
                </c:pt>
                <c:pt idx="379">
                  <c:v>1427.430235126164</c:v>
                </c:pt>
                <c:pt idx="380">
                  <c:v>1413.1254057971005</c:v>
                </c:pt>
                <c:pt idx="381">
                  <c:v>1401.6992583155888</c:v>
                </c:pt>
                <c:pt idx="382">
                  <c:v>1392.189464133773</c:v>
                </c:pt>
                <c:pt idx="383">
                  <c:v>1379.842991014002</c:v>
                </c:pt>
                <c:pt idx="384">
                  <c:v>1362.7781231867143</c:v>
                </c:pt>
                <c:pt idx="385">
                  <c:v>1354.2588220863236</c:v>
                </c:pt>
                <c:pt idx="386">
                  <c:v>1339.1349451735678</c:v>
                </c:pt>
                <c:pt idx="387">
                  <c:v>1324.0385631095842</c:v>
                </c:pt>
                <c:pt idx="388">
                  <c:v>1319.3265665171675</c:v>
                </c:pt>
                <c:pt idx="389">
                  <c:v>1311.7929290106435</c:v>
                </c:pt>
                <c:pt idx="390">
                  <c:v>1298.6254872202599</c:v>
                </c:pt>
                <c:pt idx="391">
                  <c:v>1288.294267758145</c:v>
                </c:pt>
                <c:pt idx="392">
                  <c:v>1266.7340725955382</c:v>
                </c:pt>
                <c:pt idx="393">
                  <c:v>1262.0544718112264</c:v>
                </c:pt>
                <c:pt idx="394">
                  <c:v>1250.8341777424448</c:v>
                </c:pt>
                <c:pt idx="395">
                  <c:v>1234.0321121296429</c:v>
                </c:pt>
                <c:pt idx="396">
                  <c:v>1215.4029369086866</c:v>
                </c:pt>
                <c:pt idx="397">
                  <c:v>1200.5296292324665</c:v>
                </c:pt>
                <c:pt idx="398">
                  <c:v>1184.7558747465619</c:v>
                </c:pt>
                <c:pt idx="399">
                  <c:v>1184.7558747465619</c:v>
                </c:pt>
                <c:pt idx="400">
                  <c:v>1172.7137768320918</c:v>
                </c:pt>
                <c:pt idx="401">
                  <c:v>1156.0688798675137</c:v>
                </c:pt>
                <c:pt idx="402">
                  <c:v>1145.9133985759609</c:v>
                </c:pt>
                <c:pt idx="403">
                  <c:v>1128.4013130504545</c:v>
                </c:pt>
                <c:pt idx="404">
                  <c:v>1105.4152180654014</c:v>
                </c:pt>
                <c:pt idx="405">
                  <c:v>1098.9904971476212</c:v>
                </c:pt>
                <c:pt idx="406">
                  <c:v>1087.072044333072</c:v>
                </c:pt>
                <c:pt idx="407">
                  <c:v>1060.546209166499</c:v>
                </c:pt>
                <c:pt idx="408">
                  <c:v>1043.2130442828607</c:v>
                </c:pt>
                <c:pt idx="409">
                  <c:v>1023.1881600654722</c:v>
                </c:pt>
                <c:pt idx="410">
                  <c:v>1006.8400059614138</c:v>
                </c:pt>
                <c:pt idx="411">
                  <c:v>993.2410869791825</c:v>
                </c:pt>
                <c:pt idx="412">
                  <c:v>979.6644017836094</c:v>
                </c:pt>
                <c:pt idx="413">
                  <c:v>978.760078191972</c:v>
                </c:pt>
                <c:pt idx="414">
                  <c:v>956.1839363648411</c:v>
                </c:pt>
                <c:pt idx="415">
                  <c:v>941.7673505007216</c:v>
                </c:pt>
                <c:pt idx="416">
                  <c:v>930.072275945752</c:v>
                </c:pt>
                <c:pt idx="417">
                  <c:v>912.1119545244388</c:v>
                </c:pt>
                <c:pt idx="418">
                  <c:v>899.5628028261023</c:v>
                </c:pt>
                <c:pt idx="419">
                  <c:v>896.8761644509827</c:v>
                </c:pt>
                <c:pt idx="420">
                  <c:v>887.0325871258818</c:v>
                </c:pt>
                <c:pt idx="421">
                  <c:v>865.5961083043657</c:v>
                </c:pt>
                <c:pt idx="422">
                  <c:v>852.2263559845657</c:v>
                </c:pt>
                <c:pt idx="423">
                  <c:v>837.9889733764165</c:v>
                </c:pt>
                <c:pt idx="424">
                  <c:v>835.3221795713405</c:v>
                </c:pt>
                <c:pt idx="425">
                  <c:v>821.113725462998</c:v>
                </c:pt>
                <c:pt idx="426">
                  <c:v>809.5872308637864</c:v>
                </c:pt>
                <c:pt idx="427">
                  <c:v>797.1919498323196</c:v>
                </c:pt>
                <c:pt idx="428">
                  <c:v>774.2211153447346</c:v>
                </c:pt>
                <c:pt idx="429">
                  <c:v>768.04750138038</c:v>
                </c:pt>
                <c:pt idx="430">
                  <c:v>761.8784738104757</c:v>
                </c:pt>
                <c:pt idx="431">
                  <c:v>740.7622478811014</c:v>
                </c:pt>
                <c:pt idx="432">
                  <c:v>724.9602424046609</c:v>
                </c:pt>
                <c:pt idx="433">
                  <c:v>717.0705017902362</c:v>
                </c:pt>
                <c:pt idx="434">
                  <c:v>705.6874275307052</c:v>
                </c:pt>
                <c:pt idx="435">
                  <c:v>692.5724713346965</c:v>
                </c:pt>
                <c:pt idx="436">
                  <c:v>675.1180216671023</c:v>
                </c:pt>
                <c:pt idx="437">
                  <c:v>670.760135777528</c:v>
                </c:pt>
                <c:pt idx="438">
                  <c:v>654.2209955474227</c:v>
                </c:pt>
                <c:pt idx="439">
                  <c:v>637.7147311735187</c:v>
                </c:pt>
                <c:pt idx="440">
                  <c:v>629.040384440932</c:v>
                </c:pt>
                <c:pt idx="441">
                  <c:v>612.5840477833946</c:v>
                </c:pt>
                <c:pt idx="442">
                  <c:v>573.738110552193</c:v>
                </c:pt>
                <c:pt idx="443">
                  <c:v>553.9534757664838</c:v>
                </c:pt>
                <c:pt idx="444">
                  <c:v>533.3587733708875</c:v>
                </c:pt>
                <c:pt idx="445">
                  <c:v>516.2354527925694</c:v>
                </c:pt>
                <c:pt idx="446">
                  <c:v>491.46918876274015</c:v>
                </c:pt>
                <c:pt idx="447">
                  <c:v>471.02868275676815</c:v>
                </c:pt>
                <c:pt idx="448">
                  <c:v>452.33565018432614</c:v>
                </c:pt>
                <c:pt idx="449">
                  <c:v>423.5289335444536</c:v>
                </c:pt>
                <c:pt idx="450">
                  <c:v>404.0985486116077</c:v>
                </c:pt>
                <c:pt idx="451">
                  <c:v>367.89368426374494</c:v>
                </c:pt>
                <c:pt idx="452">
                  <c:v>318.4727353476412</c:v>
                </c:pt>
                <c:pt idx="453">
                  <c:v>274.32704506664106</c:v>
                </c:pt>
                <c:pt idx="454">
                  <c:v>219.6792468278705</c:v>
                </c:pt>
                <c:pt idx="455">
                  <c:v>175.23337066597753</c:v>
                </c:pt>
                <c:pt idx="456">
                  <c:v>168.6689818877673</c:v>
                </c:pt>
                <c:pt idx="457">
                  <c:v>166.20867333033988</c:v>
                </c:pt>
                <c:pt idx="458">
                  <c:v>201.5429415758424</c:v>
                </c:pt>
                <c:pt idx="459">
                  <c:v>258.55820558037163</c:v>
                </c:pt>
                <c:pt idx="460">
                  <c:v>299.2863405992704</c:v>
                </c:pt>
                <c:pt idx="461">
                  <c:v>345.2408096908258</c:v>
                </c:pt>
                <c:pt idx="462">
                  <c:v>384.71352264956454</c:v>
                </c:pt>
                <c:pt idx="463">
                  <c:v>426.0666867467039</c:v>
                </c:pt>
                <c:pt idx="464">
                  <c:v>465.92640832773486</c:v>
                </c:pt>
                <c:pt idx="465">
                  <c:v>506.8326554430607</c:v>
                </c:pt>
                <c:pt idx="466">
                  <c:v>538.5026624711537</c:v>
                </c:pt>
                <c:pt idx="467">
                  <c:v>566.8511506948605</c:v>
                </c:pt>
                <c:pt idx="468">
                  <c:v>595.2967481662778</c:v>
                </c:pt>
                <c:pt idx="469">
                  <c:v>623.8401224786847</c:v>
                </c:pt>
                <c:pt idx="470">
                  <c:v>654.2209955474227</c:v>
                </c:pt>
                <c:pt idx="471">
                  <c:v>680.3505053764648</c:v>
                </c:pt>
                <c:pt idx="472">
                  <c:v>704.8124524103544</c:v>
                </c:pt>
                <c:pt idx="473">
                  <c:v>746.0362724292994</c:v>
                </c:pt>
                <c:pt idx="474">
                  <c:v>772.4567572435467</c:v>
                </c:pt>
                <c:pt idx="475">
                  <c:v>777.7509565762069</c:v>
                </c:pt>
                <c:pt idx="476">
                  <c:v>785.698589697167</c:v>
                </c:pt>
                <c:pt idx="477">
                  <c:v>775.1034349940795</c:v>
                </c:pt>
                <c:pt idx="478">
                  <c:v>776.868355589885</c:v>
                </c:pt>
                <c:pt idx="479">
                  <c:v>768.9291652737587</c:v>
                </c:pt>
                <c:pt idx="480">
                  <c:v>763.6405855140656</c:v>
                </c:pt>
                <c:pt idx="481">
                  <c:v>749.5541506314568</c:v>
                </c:pt>
                <c:pt idx="482">
                  <c:v>752.1935376448309</c:v>
                </c:pt>
                <c:pt idx="483">
                  <c:v>749.5541506314568</c:v>
                </c:pt>
                <c:pt idx="484">
                  <c:v>741.6410193906797</c:v>
                </c:pt>
                <c:pt idx="485">
                  <c:v>745.1570356904818</c:v>
                </c:pt>
                <c:pt idx="486">
                  <c:v>754.8337638465016</c:v>
                </c:pt>
                <c:pt idx="487">
                  <c:v>756.5943811269223</c:v>
                </c:pt>
                <c:pt idx="488">
                  <c:v>747.7950252415499</c:v>
                </c:pt>
                <c:pt idx="489">
                  <c:v>755.7140258255951</c:v>
                </c:pt>
                <c:pt idx="490">
                  <c:v>759.2360071622431</c:v>
                </c:pt>
                <c:pt idx="491">
                  <c:v>758.3553717754485</c:v>
                </c:pt>
                <c:pt idx="492">
                  <c:v>768.9291652737587</c:v>
                </c:pt>
                <c:pt idx="493">
                  <c:v>760.1167359504682</c:v>
                </c:pt>
                <c:pt idx="494">
                  <c:v>757.4748297702749</c:v>
                </c:pt>
                <c:pt idx="495">
                  <c:v>760.9975581599392</c:v>
                </c:pt>
                <c:pt idx="496">
                  <c:v>761.8784738104757</c:v>
                </c:pt>
                <c:pt idx="497">
                  <c:v>766.2844543733319</c:v>
                </c:pt>
                <c:pt idx="498">
                  <c:v>768.9291652737587</c:v>
                </c:pt>
                <c:pt idx="499">
                  <c:v>768.04750138038</c:v>
                </c:pt>
                <c:pt idx="500">
                  <c:v>766.2844543733319</c:v>
                </c:pt>
                <c:pt idx="501">
                  <c:v>764.5217816067898</c:v>
                </c:pt>
                <c:pt idx="502">
                  <c:v>772.4567572435467</c:v>
                </c:pt>
                <c:pt idx="503">
                  <c:v>768.9291652737587</c:v>
                </c:pt>
                <c:pt idx="504">
                  <c:v>766.2844543733319</c:v>
                </c:pt>
                <c:pt idx="505">
                  <c:v>764.5217816067898</c:v>
                </c:pt>
                <c:pt idx="506">
                  <c:v>760.1167359504682</c:v>
                </c:pt>
                <c:pt idx="507">
                  <c:v>758.3553717754485</c:v>
                </c:pt>
                <c:pt idx="508">
                  <c:v>758.3553717754485</c:v>
                </c:pt>
                <c:pt idx="509">
                  <c:v>760.1167359504682</c:v>
                </c:pt>
                <c:pt idx="510">
                  <c:v>772.4567572435467</c:v>
                </c:pt>
                <c:pt idx="511">
                  <c:v>775.9858484024863</c:v>
                </c:pt>
                <c:pt idx="512">
                  <c:v>764.5217816067898</c:v>
                </c:pt>
                <c:pt idx="513">
                  <c:v>769.8109227868789</c:v>
                </c:pt>
                <c:pt idx="514">
                  <c:v>770.6927739396222</c:v>
                </c:pt>
                <c:pt idx="515">
                  <c:v>768.9291652737587</c:v>
                </c:pt>
                <c:pt idx="516">
                  <c:v>766.2844543733319</c:v>
                </c:pt>
                <c:pt idx="517">
                  <c:v>770.6927739396222</c:v>
                </c:pt>
                <c:pt idx="518">
                  <c:v>767.1659310868611</c:v>
                </c:pt>
                <c:pt idx="519">
                  <c:v>779.5164400253989</c:v>
                </c:pt>
                <c:pt idx="520">
                  <c:v>778.6336513813956</c:v>
                </c:pt>
                <c:pt idx="521">
                  <c:v>772.4567572435467</c:v>
                </c:pt>
                <c:pt idx="522">
                  <c:v>764.5217816067898</c:v>
                </c:pt>
                <c:pt idx="523">
                  <c:v>768.9291652737587</c:v>
                </c:pt>
                <c:pt idx="524">
                  <c:v>770.6927739396222</c:v>
                </c:pt>
                <c:pt idx="525">
                  <c:v>779.5164400253989</c:v>
                </c:pt>
                <c:pt idx="526">
                  <c:v>781.2822989096735</c:v>
                </c:pt>
                <c:pt idx="527">
                  <c:v>772.4567572435467</c:v>
                </c:pt>
                <c:pt idx="528">
                  <c:v>752.1935376448309</c:v>
                </c:pt>
                <c:pt idx="529">
                  <c:v>748.67454135443</c:v>
                </c:pt>
                <c:pt idx="530">
                  <c:v>744.2778920369171</c:v>
                </c:pt>
                <c:pt idx="531">
                  <c:v>744.2778920369171</c:v>
                </c:pt>
                <c:pt idx="532">
                  <c:v>732.8574863398702</c:v>
                </c:pt>
                <c:pt idx="533">
                  <c:v>724.0832342851385</c:v>
                </c:pt>
                <c:pt idx="534">
                  <c:v>741.6410193906797</c:v>
                </c:pt>
                <c:pt idx="535">
                  <c:v>753.0735197758925</c:v>
                </c:pt>
                <c:pt idx="536">
                  <c:v>752.1935376448309</c:v>
                </c:pt>
                <c:pt idx="537">
                  <c:v>753.95359516986</c:v>
                </c:pt>
                <c:pt idx="538">
                  <c:v>749.5541506314568</c:v>
                </c:pt>
                <c:pt idx="539">
                  <c:v>751.3136487569077</c:v>
                </c:pt>
                <c:pt idx="540">
                  <c:v>746.9156022730817</c:v>
                </c:pt>
                <c:pt idx="541">
                  <c:v>757.4748297702749</c:v>
                </c:pt>
                <c:pt idx="542">
                  <c:v>756.5943811269223</c:v>
                </c:pt>
                <c:pt idx="543">
                  <c:v>764.5217816067898</c:v>
                </c:pt>
                <c:pt idx="544">
                  <c:v>768.9291652737587</c:v>
                </c:pt>
                <c:pt idx="545">
                  <c:v>766.2844543733319</c:v>
                </c:pt>
                <c:pt idx="546">
                  <c:v>770.6927739396222</c:v>
                </c:pt>
                <c:pt idx="547">
                  <c:v>766.2844543733319</c:v>
                </c:pt>
                <c:pt idx="548">
                  <c:v>761.8784738104757</c:v>
                </c:pt>
                <c:pt idx="549">
                  <c:v>764.5217816067898</c:v>
                </c:pt>
                <c:pt idx="550">
                  <c:v>760.1167359504682</c:v>
                </c:pt>
                <c:pt idx="551">
                  <c:v>770.6927739396222</c:v>
                </c:pt>
                <c:pt idx="552">
                  <c:v>776.868355589885</c:v>
                </c:pt>
                <c:pt idx="553">
                  <c:v>783.0485333887339</c:v>
                </c:pt>
                <c:pt idx="554">
                  <c:v>791.0012408173307</c:v>
                </c:pt>
                <c:pt idx="555">
                  <c:v>783.0485333887339</c:v>
                </c:pt>
                <c:pt idx="556">
                  <c:v>778.6336513813956</c:v>
                </c:pt>
                <c:pt idx="557">
                  <c:v>771.5747187518787</c:v>
                </c:pt>
                <c:pt idx="558">
                  <c:v>768.9291652737587</c:v>
                </c:pt>
                <c:pt idx="559">
                  <c:v>775.1034349940795</c:v>
                </c:pt>
                <c:pt idx="560">
                  <c:v>777.7509565762069</c:v>
                </c:pt>
                <c:pt idx="561">
                  <c:v>772.4567572435467</c:v>
                </c:pt>
                <c:pt idx="562">
                  <c:v>767.1659310868611</c:v>
                </c:pt>
                <c:pt idx="563">
                  <c:v>755.7140258255951</c:v>
                </c:pt>
                <c:pt idx="564">
                  <c:v>748.67454135443</c:v>
                </c:pt>
                <c:pt idx="565">
                  <c:v>750.433853092367</c:v>
                </c:pt>
                <c:pt idx="566">
                  <c:v>752.1935376448309</c:v>
                </c:pt>
                <c:pt idx="567">
                  <c:v>744.2778920369171</c:v>
                </c:pt>
                <c:pt idx="568">
                  <c:v>745.1570356904818</c:v>
                </c:pt>
                <c:pt idx="569">
                  <c:v>741.6410193906797</c:v>
                </c:pt>
                <c:pt idx="570">
                  <c:v>748.67454135443</c:v>
                </c:pt>
                <c:pt idx="571">
                  <c:v>751.3136487569077</c:v>
                </c:pt>
                <c:pt idx="572">
                  <c:v>753.95359516986</c:v>
                </c:pt>
                <c:pt idx="573">
                  <c:v>764.5217816067898</c:v>
                </c:pt>
                <c:pt idx="574">
                  <c:v>772.4567572435467</c:v>
                </c:pt>
                <c:pt idx="575">
                  <c:v>768.04750138038</c:v>
                </c:pt>
                <c:pt idx="576">
                  <c:v>757.4748297702749</c:v>
                </c:pt>
                <c:pt idx="577">
                  <c:v>755.7140258255951</c:v>
                </c:pt>
                <c:pt idx="578">
                  <c:v>751.3136487569077</c:v>
                </c:pt>
                <c:pt idx="579">
                  <c:v>734.6134498422899</c:v>
                </c:pt>
                <c:pt idx="580">
                  <c:v>693.4461576285215</c:v>
                </c:pt>
                <c:pt idx="581">
                  <c:v>653.351426315569</c:v>
                </c:pt>
                <c:pt idx="582">
                  <c:v>615.1802495778727</c:v>
                </c:pt>
                <c:pt idx="583">
                  <c:v>583.2170162763083</c:v>
                </c:pt>
                <c:pt idx="584">
                  <c:v>553.9534757664838</c:v>
                </c:pt>
                <c:pt idx="585">
                  <c:v>528.2180686842153</c:v>
                </c:pt>
                <c:pt idx="586">
                  <c:v>507.68701537714446</c:v>
                </c:pt>
                <c:pt idx="587">
                  <c:v>475.2829742438489</c:v>
                </c:pt>
                <c:pt idx="588">
                  <c:v>465.0763339683908</c:v>
                </c:pt>
                <c:pt idx="589">
                  <c:v>443.85270801030526</c:v>
                </c:pt>
                <c:pt idx="590">
                  <c:v>420.9919556627109</c:v>
                </c:pt>
                <c:pt idx="591">
                  <c:v>397.3507969984578</c:v>
                </c:pt>
                <c:pt idx="592">
                  <c:v>377.1403790585438</c:v>
                </c:pt>
                <c:pt idx="593">
                  <c:v>339.37791574572816</c:v>
                </c:pt>
                <c:pt idx="594">
                  <c:v>297.6200515654865</c:v>
                </c:pt>
                <c:pt idx="595">
                  <c:v>251.09919391581525</c:v>
                </c:pt>
                <c:pt idx="596">
                  <c:v>185.91158251736414</c:v>
                </c:pt>
                <c:pt idx="597">
                  <c:v>124.49457231626151</c:v>
                </c:pt>
                <c:pt idx="598">
                  <c:v>75.68594018986403</c:v>
                </c:pt>
                <c:pt idx="599">
                  <c:v>73.25302312416825</c:v>
                </c:pt>
                <c:pt idx="600">
                  <c:v>119.60077900774289</c:v>
                </c:pt>
                <c:pt idx="601">
                  <c:v>172.77111671999103</c:v>
                </c:pt>
                <c:pt idx="602">
                  <c:v>208.957552153091</c:v>
                </c:pt>
                <c:pt idx="603">
                  <c:v>244.47458138098722</c:v>
                </c:pt>
                <c:pt idx="604">
                  <c:v>280.9755253032994</c:v>
                </c:pt>
                <c:pt idx="605">
                  <c:v>295.95409682582283</c:v>
                </c:pt>
                <c:pt idx="606">
                  <c:v>307.62280487938915</c:v>
                </c:pt>
                <c:pt idx="607">
                  <c:v>337.70356321016516</c:v>
                </c:pt>
                <c:pt idx="608">
                  <c:v>363.6940425558637</c:v>
                </c:pt>
                <c:pt idx="609">
                  <c:v>384.71352264956454</c:v>
                </c:pt>
                <c:pt idx="610">
                  <c:v>398.19396614900154</c:v>
                </c:pt>
                <c:pt idx="611">
                  <c:v>412.54095618304257</c:v>
                </c:pt>
                <c:pt idx="612">
                  <c:v>427.758953182557</c:v>
                </c:pt>
                <c:pt idx="613">
                  <c:v>442.15715897490907</c:v>
                </c:pt>
                <c:pt idx="614">
                  <c:v>464.22634662213557</c:v>
                </c:pt>
                <c:pt idx="615">
                  <c:v>476.13409415152785</c:v>
                </c:pt>
                <c:pt idx="616">
                  <c:v>498.2938872130495</c:v>
                </c:pt>
                <c:pt idx="617">
                  <c:v>510.2506227158485</c:v>
                </c:pt>
                <c:pt idx="618">
                  <c:v>524.792699398975</c:v>
                </c:pt>
                <c:pt idx="619">
                  <c:v>543.649739932639</c:v>
                </c:pt>
                <c:pt idx="620">
                  <c:v>566.8511506948605</c:v>
                </c:pt>
                <c:pt idx="621">
                  <c:v>582.3548503229824</c:v>
                </c:pt>
                <c:pt idx="622">
                  <c:v>600.4791602579311</c:v>
                </c:pt>
                <c:pt idx="623">
                  <c:v>614.3147587884096</c:v>
                </c:pt>
                <c:pt idx="624">
                  <c:v>625.5731813124812</c:v>
                </c:pt>
                <c:pt idx="625">
                  <c:v>642.0553048816737</c:v>
                </c:pt>
                <c:pt idx="626">
                  <c:v>660.3105311620003</c:v>
                </c:pt>
                <c:pt idx="627">
                  <c:v>673.3745928612007</c:v>
                </c:pt>
                <c:pt idx="628">
                  <c:v>693.4461576285215</c:v>
                </c:pt>
                <c:pt idx="629">
                  <c:v>714.4422531935222</c:v>
                </c:pt>
                <c:pt idx="630">
                  <c:v>727.591822642817</c:v>
                </c:pt>
                <c:pt idx="631">
                  <c:v>746.9156022730817</c:v>
                </c:pt>
                <c:pt idx="632">
                  <c:v>758.3553717754485</c:v>
                </c:pt>
                <c:pt idx="633">
                  <c:v>764.5217816067898</c:v>
                </c:pt>
                <c:pt idx="634">
                  <c:v>783.0485333887339</c:v>
                </c:pt>
                <c:pt idx="635">
                  <c:v>808.7012397856445</c:v>
                </c:pt>
                <c:pt idx="636">
                  <c:v>822.8884532688556</c:v>
                </c:pt>
                <c:pt idx="637">
                  <c:v>839.7673118288712</c:v>
                </c:pt>
                <c:pt idx="638">
                  <c:v>865.5961083043657</c:v>
                </c:pt>
                <c:pt idx="639">
                  <c:v>886.1382948012869</c:v>
                </c:pt>
                <c:pt idx="640">
                  <c:v>913.906239616122</c:v>
                </c:pt>
                <c:pt idx="641">
                  <c:v>932.7696777469604</c:v>
                </c:pt>
                <c:pt idx="642">
                  <c:v>956.1839363648411</c:v>
                </c:pt>
                <c:pt idx="643">
                  <c:v>978.760078191972</c:v>
                </c:pt>
                <c:pt idx="644">
                  <c:v>1000.4910722673928</c:v>
                </c:pt>
                <c:pt idx="645">
                  <c:v>1015.0100598971039</c:v>
                </c:pt>
                <c:pt idx="646">
                  <c:v>1035.0152086641697</c:v>
                </c:pt>
                <c:pt idx="647">
                  <c:v>1059.633034769362</c:v>
                </c:pt>
                <c:pt idx="648">
                  <c:v>1075.170673260398</c:v>
                </c:pt>
                <c:pt idx="649">
                  <c:v>1096.238566261789</c:v>
                </c:pt>
                <c:pt idx="650">
                  <c:v>1112.7638480777332</c:v>
                </c:pt>
                <c:pt idx="651">
                  <c:v>1131.1639251209576</c:v>
                </c:pt>
                <c:pt idx="652">
                  <c:v>1151.451212300376</c:v>
                </c:pt>
                <c:pt idx="653">
                  <c:v>1173.639472320705</c:v>
                </c:pt>
                <c:pt idx="654">
                  <c:v>1194.0309247133996</c:v>
                </c:pt>
                <c:pt idx="655">
                  <c:v>1208.8925866167642</c:v>
                </c:pt>
                <c:pt idx="656">
                  <c:v>1227.507145794702</c:v>
                </c:pt>
                <c:pt idx="657">
                  <c:v>1247.097446271132</c:v>
                </c:pt>
                <c:pt idx="658">
                  <c:v>1264.8619158134002</c:v>
                </c:pt>
                <c:pt idx="659">
                  <c:v>1287.3557030358115</c:v>
                </c:pt>
                <c:pt idx="660">
                  <c:v>1304.2661200910593</c:v>
                </c:pt>
                <c:pt idx="661">
                  <c:v>1322.1534436072752</c:v>
                </c:pt>
                <c:pt idx="662">
                  <c:v>1333.4705852186007</c:v>
                </c:pt>
                <c:pt idx="663">
                  <c:v>1349.5296509510413</c:v>
                </c:pt>
                <c:pt idx="664">
                  <c:v>1378.8940222258138</c:v>
                </c:pt>
                <c:pt idx="665">
                  <c:v>1406.458242554961</c:v>
                </c:pt>
                <c:pt idx="666">
                  <c:v>1423.6132038606102</c:v>
                </c:pt>
                <c:pt idx="667">
                  <c:v>1441.7597492462946</c:v>
                </c:pt>
                <c:pt idx="668">
                  <c:v>1458.9878703055947</c:v>
                </c:pt>
                <c:pt idx="669">
                  <c:v>1482.0144399915275</c:v>
                </c:pt>
                <c:pt idx="670">
                  <c:v>1504.1416478424817</c:v>
                </c:pt>
                <c:pt idx="671">
                  <c:v>1517.6393077524313</c:v>
                </c:pt>
                <c:pt idx="672">
                  <c:v>1526.3279747484676</c:v>
                </c:pt>
                <c:pt idx="673">
                  <c:v>1547.6052901614325</c:v>
                </c:pt>
                <c:pt idx="674">
                  <c:v>1568.937264781925</c:v>
                </c:pt>
                <c:pt idx="675">
                  <c:v>1591.2976226768592</c:v>
                </c:pt>
                <c:pt idx="676">
                  <c:v>1611.766320030753</c:v>
                </c:pt>
                <c:pt idx="677">
                  <c:v>1627.395453211961</c:v>
                </c:pt>
                <c:pt idx="678">
                  <c:v>1638.1575713713273</c:v>
                </c:pt>
                <c:pt idx="679">
                  <c:v>1648.9336555936889</c:v>
                </c:pt>
                <c:pt idx="680">
                  <c:v>1663.650888793251</c:v>
                </c:pt>
                <c:pt idx="681">
                  <c:v>1682.3302403112784</c:v>
                </c:pt>
                <c:pt idx="682">
                  <c:v>1701.051704909005</c:v>
                </c:pt>
                <c:pt idx="683">
                  <c:v>1713.885490716953</c:v>
                </c:pt>
                <c:pt idx="684">
                  <c:v>1731.6881565037716</c:v>
                </c:pt>
                <c:pt idx="685">
                  <c:v>1751.5137630847757</c:v>
                </c:pt>
                <c:pt idx="686">
                  <c:v>1770.3920333834913</c:v>
                </c:pt>
                <c:pt idx="687">
                  <c:v>1793.3022478266103</c:v>
                </c:pt>
                <c:pt idx="688">
                  <c:v>1802.2843486179959</c:v>
                </c:pt>
                <c:pt idx="689">
                  <c:v>1813.2756822836063</c:v>
                </c:pt>
                <c:pt idx="690">
                  <c:v>1821.2785272562319</c:v>
                </c:pt>
                <c:pt idx="691">
                  <c:v>1835.3020914103768</c:v>
                </c:pt>
                <c:pt idx="692">
                  <c:v>1850.3536658992575</c:v>
                </c:pt>
                <c:pt idx="693">
                  <c:v>1878.5231426847622</c:v>
                </c:pt>
                <c:pt idx="694">
                  <c:v>1896.682683963396</c:v>
                </c:pt>
                <c:pt idx="695">
                  <c:v>1919.9444836652356</c:v>
                </c:pt>
                <c:pt idx="696">
                  <c:v>1932.1069924261292</c:v>
                </c:pt>
                <c:pt idx="697">
                  <c:v>1951.4008043547105</c:v>
                </c:pt>
                <c:pt idx="698">
                  <c:v>1971.7586262009286</c:v>
                </c:pt>
                <c:pt idx="699">
                  <c:v>1985.0180244411054</c:v>
                </c:pt>
                <c:pt idx="700">
                  <c:v>2001.3664020547894</c:v>
                </c:pt>
                <c:pt idx="701">
                  <c:v>2006.4818777121582</c:v>
                </c:pt>
                <c:pt idx="702">
                  <c:v>2005.458530447076</c:v>
                </c:pt>
                <c:pt idx="703">
                  <c:v>2017.747028985611</c:v>
                </c:pt>
                <c:pt idx="704">
                  <c:v>2015.6976826346367</c:v>
                </c:pt>
                <c:pt idx="705">
                  <c:v>2008.5289506602794</c:v>
                </c:pt>
                <c:pt idx="706">
                  <c:v>2006.4818777121582</c:v>
                </c:pt>
                <c:pt idx="707">
                  <c:v>2012.6246110994093</c:v>
                </c:pt>
                <c:pt idx="708">
                  <c:v>1995.2319880560385</c:v>
                </c:pt>
                <c:pt idx="709">
                  <c:v>1979.9157500120705</c:v>
                </c:pt>
                <c:pt idx="710">
                  <c:v>1977.8757177276425</c:v>
                </c:pt>
                <c:pt idx="711">
                  <c:v>1983.9973187214246</c:v>
                </c:pt>
                <c:pt idx="712">
                  <c:v>1976.855889495227</c:v>
                </c:pt>
                <c:pt idx="713">
                  <c:v>1965.6460375023958</c:v>
                </c:pt>
                <c:pt idx="714">
                  <c:v>1958.5203662586518</c:v>
                </c:pt>
                <c:pt idx="715">
                  <c:v>1956.4855827708907</c:v>
                </c:pt>
                <c:pt idx="716">
                  <c:v>1958.5203662586518</c:v>
                </c:pt>
                <c:pt idx="717">
                  <c:v>1972.7778285798713</c:v>
                </c:pt>
                <c:pt idx="718">
                  <c:v>1977.8757177276425</c:v>
                </c:pt>
                <c:pt idx="719">
                  <c:v>1990.1234358358633</c:v>
                </c:pt>
                <c:pt idx="720">
                  <c:v>1993.1881900216008</c:v>
                </c:pt>
                <c:pt idx="721">
                  <c:v>1992.1664796085006</c:v>
                </c:pt>
                <c:pt idx="722">
                  <c:v>1997.2762892411538</c:v>
                </c:pt>
                <c:pt idx="723">
                  <c:v>1998.2986285926454</c:v>
                </c:pt>
                <c:pt idx="724">
                  <c:v>1986.038855639391</c:v>
                </c:pt>
                <c:pt idx="725">
                  <c:v>1987.0598123471368</c:v>
                </c:pt>
                <c:pt idx="726">
                  <c:v>1993.1881900216008</c:v>
                </c:pt>
                <c:pt idx="727">
                  <c:v>1996.2540757392799</c:v>
                </c:pt>
                <c:pt idx="728">
                  <c:v>1998.2986285926454</c:v>
                </c:pt>
                <c:pt idx="729">
                  <c:v>1999.3210938247444</c:v>
                </c:pt>
                <c:pt idx="730">
                  <c:v>2008.5289506602794</c:v>
                </c:pt>
                <c:pt idx="731">
                  <c:v>2020.8219971273961</c:v>
                </c:pt>
                <c:pt idx="732">
                  <c:v>2013.648841920567</c:v>
                </c:pt>
                <c:pt idx="733">
                  <c:v>2003.412214179451</c:v>
                </c:pt>
                <c:pt idx="734">
                  <c:v>1988.0808945952108</c:v>
                </c:pt>
                <c:pt idx="735">
                  <c:v>1981.9562835945208</c:v>
                </c:pt>
                <c:pt idx="736">
                  <c:v>1979.9157500120705</c:v>
                </c:pt>
                <c:pt idx="737">
                  <c:v>1990.1234358358633</c:v>
                </c:pt>
                <c:pt idx="738">
                  <c:v>1996.2540757392799</c:v>
                </c:pt>
                <c:pt idx="739">
                  <c:v>2008.5289506602794</c:v>
                </c:pt>
                <c:pt idx="740">
                  <c:v>2008.5289506602794</c:v>
                </c:pt>
                <c:pt idx="741">
                  <c:v>2011.6005065939507</c:v>
                </c:pt>
                <c:pt idx="742">
                  <c:v>2011.6005065939507</c:v>
                </c:pt>
                <c:pt idx="743">
                  <c:v>2017.747028985611</c:v>
                </c:pt>
                <c:pt idx="744">
                  <c:v>2020.8219971273961</c:v>
                </c:pt>
                <c:pt idx="745">
                  <c:v>2005.458530447076</c:v>
                </c:pt>
                <c:pt idx="746">
                  <c:v>1996.2540757392799</c:v>
                </c:pt>
                <c:pt idx="747">
                  <c:v>1997.2762892411538</c:v>
                </c:pt>
                <c:pt idx="748">
                  <c:v>1998.2986285926454</c:v>
                </c:pt>
                <c:pt idx="749">
                  <c:v>1979.9157500120705</c:v>
                </c:pt>
                <c:pt idx="750">
                  <c:v>1957.5029121898665</c:v>
                </c:pt>
                <c:pt idx="751">
                  <c:v>1963.609507419349</c:v>
                </c:pt>
                <c:pt idx="752">
                  <c:v>1965.6460375023958</c:v>
                </c:pt>
                <c:pt idx="753">
                  <c:v>1951.4008043547105</c:v>
                </c:pt>
                <c:pt idx="754">
                  <c:v>1935.150405094244</c:v>
                </c:pt>
                <c:pt idx="755">
                  <c:v>1911.8460298993741</c:v>
                </c:pt>
                <c:pt idx="756">
                  <c:v>1881.5469764398485</c:v>
                </c:pt>
                <c:pt idx="757">
                  <c:v>1860.4032270580497</c:v>
                </c:pt>
                <c:pt idx="758">
                  <c:v>1831.292941605525</c:v>
                </c:pt>
                <c:pt idx="759">
                  <c:v>1804.2816911103687</c:v>
                </c:pt>
                <c:pt idx="760">
                  <c:v>1794.2997793758914</c:v>
                </c:pt>
                <c:pt idx="761">
                  <c:v>1780.3452305142196</c:v>
                </c:pt>
                <c:pt idx="762">
                  <c:v>1749.5290710648128</c:v>
                </c:pt>
                <c:pt idx="763">
                  <c:v>1740.6038224181557</c:v>
                </c:pt>
                <c:pt idx="764">
                  <c:v>1726.7391418915804</c:v>
                </c:pt>
                <c:pt idx="765">
                  <c:v>1709.9345205593909</c:v>
                </c:pt>
                <c:pt idx="766">
                  <c:v>1701.051704909005</c:v>
                </c:pt>
                <c:pt idx="767">
                  <c:v>1687.2528507891839</c:v>
                </c:pt>
                <c:pt idx="768">
                  <c:v>1677.410546244752</c:v>
                </c:pt>
                <c:pt idx="769">
                  <c:v>1663.650888793251</c:v>
                </c:pt>
                <c:pt idx="770">
                  <c:v>1646.9733271209393</c:v>
                </c:pt>
                <c:pt idx="771">
                  <c:v>1631.3073371010528</c:v>
                </c:pt>
                <c:pt idx="772">
                  <c:v>1617.6237983164192</c:v>
                </c:pt>
                <c:pt idx="773">
                  <c:v>1602.987842400155</c:v>
                </c:pt>
                <c:pt idx="774">
                  <c:v>1583.513275847606</c:v>
                </c:pt>
                <c:pt idx="775">
                  <c:v>1569.9082032655815</c:v>
                </c:pt>
                <c:pt idx="776">
                  <c:v>1548.573737462315</c:v>
                </c:pt>
                <c:pt idx="777">
                  <c:v>1534.0588738261208</c:v>
                </c:pt>
                <c:pt idx="778">
                  <c:v>1507.9958838699022</c:v>
                </c:pt>
                <c:pt idx="779">
                  <c:v>1484.897255980211</c:v>
                </c:pt>
                <c:pt idx="780">
                  <c:v>1482.9752674582637</c:v>
                </c:pt>
                <c:pt idx="781">
                  <c:v>1476.2518086901719</c:v>
                </c:pt>
                <c:pt idx="782">
                  <c:v>1453.2411909260709</c:v>
                </c:pt>
                <c:pt idx="783">
                  <c:v>1429.3394089182275</c:v>
                </c:pt>
                <c:pt idx="784">
                  <c:v>1413.1254057971005</c:v>
                </c:pt>
                <c:pt idx="785">
                  <c:v>1395.0412590351357</c:v>
                </c:pt>
                <c:pt idx="786">
                  <c:v>1367.5148476161012</c:v>
                </c:pt>
                <c:pt idx="787">
                  <c:v>1353.3127723704615</c:v>
                </c:pt>
                <c:pt idx="788">
                  <c:v>1333.4705852186007</c:v>
                </c:pt>
                <c:pt idx="789">
                  <c:v>1313.6756977233913</c:v>
                </c:pt>
                <c:pt idx="790">
                  <c:v>1304.2661200910593</c:v>
                </c:pt>
                <c:pt idx="791">
                  <c:v>1295.8066069537567</c:v>
                </c:pt>
                <c:pt idx="792">
                  <c:v>1276.1011930157688</c:v>
                </c:pt>
                <c:pt idx="793">
                  <c:v>1263.9259956803153</c:v>
                </c:pt>
                <c:pt idx="794">
                  <c:v>1240.5622095963067</c:v>
                </c:pt>
                <c:pt idx="795">
                  <c:v>1224.71230040836</c:v>
                </c:pt>
                <c:pt idx="796">
                  <c:v>1205.1746768291146</c:v>
                </c:pt>
                <c:pt idx="797">
                  <c:v>1185.6829136949996</c:v>
                </c:pt>
                <c:pt idx="798">
                  <c:v>1182.9021072710666</c:v>
                </c:pt>
                <c:pt idx="799">
                  <c:v>1169.9373093650447</c:v>
                </c:pt>
                <c:pt idx="800">
                  <c:v>1155.145140907553</c:v>
                </c:pt>
                <c:pt idx="801">
                  <c:v>1141.3013732577397</c:v>
                </c:pt>
                <c:pt idx="802">
                  <c:v>1115.5212618078685</c:v>
                </c:pt>
                <c:pt idx="803">
                  <c:v>1105.4152180654014</c:v>
                </c:pt>
                <c:pt idx="804">
                  <c:v>1089.8209386054573</c:v>
                </c:pt>
                <c:pt idx="805">
                  <c:v>1073.3412061078116</c:v>
                </c:pt>
                <c:pt idx="806">
                  <c:v>1065.1135880682905</c:v>
                </c:pt>
                <c:pt idx="807">
                  <c:v>1043.2130442828607</c:v>
                </c:pt>
                <c:pt idx="808">
                  <c:v>1023.1881600654722</c:v>
                </c:pt>
                <c:pt idx="809">
                  <c:v>996.8652883992864</c:v>
                </c:pt>
                <c:pt idx="810">
                  <c:v>991.4295792555936</c:v>
                </c:pt>
                <c:pt idx="811">
                  <c:v>980.5688238693476</c:v>
                </c:pt>
                <c:pt idx="812">
                  <c:v>967.9158698313728</c:v>
                </c:pt>
                <c:pt idx="813">
                  <c:v>950.7747831791133</c:v>
                </c:pt>
                <c:pt idx="814">
                  <c:v>934.5684325188593</c:v>
                </c:pt>
                <c:pt idx="815">
                  <c:v>919.2914222769706</c:v>
                </c:pt>
                <c:pt idx="816">
                  <c:v>909.4212536188954</c:v>
                </c:pt>
                <c:pt idx="817">
                  <c:v>898.6671601167197</c:v>
                </c:pt>
                <c:pt idx="818">
                  <c:v>882.5620882981234</c:v>
                </c:pt>
                <c:pt idx="819">
                  <c:v>876.3074304886716</c:v>
                </c:pt>
                <c:pt idx="820">
                  <c:v>860.2456239878117</c:v>
                </c:pt>
                <c:pt idx="821">
                  <c:v>833.5447927126728</c:v>
                </c:pt>
                <c:pt idx="822">
                  <c:v>822.8884532688556</c:v>
                </c:pt>
                <c:pt idx="823">
                  <c:v>804.2727018043031</c:v>
                </c:pt>
                <c:pt idx="824">
                  <c:v>793.6538367101947</c:v>
                </c:pt>
                <c:pt idx="825">
                  <c:v>787.4657638625928</c:v>
                </c:pt>
                <c:pt idx="826">
                  <c:v>778.6336513813956</c:v>
                </c:pt>
                <c:pt idx="827">
                  <c:v>757.4748297702749</c:v>
                </c:pt>
                <c:pt idx="828">
                  <c:v>748.67454135443</c:v>
                </c:pt>
                <c:pt idx="829">
                  <c:v>740.7622478811014</c:v>
                </c:pt>
                <c:pt idx="830">
                  <c:v>731.1018940770938</c:v>
                </c:pt>
                <c:pt idx="831">
                  <c:v>726.7145365639274</c:v>
                </c:pt>
                <c:pt idx="832">
                  <c:v>705.6874275307052</c:v>
                </c:pt>
                <c:pt idx="833">
                  <c:v>696.941822328428</c:v>
                </c:pt>
                <c:pt idx="834">
                  <c:v>682.9679841599952</c:v>
                </c:pt>
                <c:pt idx="835">
                  <c:v>668.1465015833655</c:v>
                </c:pt>
                <c:pt idx="836">
                  <c:v>659.4403240486025</c:v>
                </c:pt>
                <c:pt idx="837">
                  <c:v>654.2209955474227</c:v>
                </c:pt>
                <c:pt idx="838">
                  <c:v>640.3188031246145</c:v>
                </c:pt>
                <c:pt idx="839">
                  <c:v>631.6417371605836</c:v>
                </c:pt>
                <c:pt idx="840">
                  <c:v>624.7066066837789</c:v>
                </c:pt>
                <c:pt idx="841">
                  <c:v>614.3147587884096</c:v>
                </c:pt>
                <c:pt idx="842">
                  <c:v>625.5731813124812</c:v>
                </c:pt>
                <c:pt idx="843">
                  <c:v>608.2588477418622</c:v>
                </c:pt>
                <c:pt idx="844">
                  <c:v>588.3918926623129</c:v>
                </c:pt>
                <c:pt idx="845">
                  <c:v>578.0453627738757</c:v>
                </c:pt>
                <c:pt idx="846">
                  <c:v>561.6896765587255</c:v>
                </c:pt>
                <c:pt idx="847">
                  <c:v>536.787678703803</c:v>
                </c:pt>
                <c:pt idx="848">
                  <c:v>516.2354527925694</c:v>
                </c:pt>
                <c:pt idx="849">
                  <c:v>492.3219693921943</c:v>
                </c:pt>
                <c:pt idx="850">
                  <c:v>504.27010292403577</c:v>
                </c:pt>
                <c:pt idx="851">
                  <c:v>495.7339679494929</c:v>
                </c:pt>
                <c:pt idx="852">
                  <c:v>489.7638901897501</c:v>
                </c:pt>
                <c:pt idx="853">
                  <c:v>474.43194156342133</c:v>
                </c:pt>
                <c:pt idx="854">
                  <c:v>433.6846030190053</c:v>
                </c:pt>
                <c:pt idx="855">
                  <c:v>415.92032396678735</c:v>
                </c:pt>
                <c:pt idx="856">
                  <c:v>426.0666867467039</c:v>
                </c:pt>
                <c:pt idx="857">
                  <c:v>426.0666867467039</c:v>
                </c:pt>
                <c:pt idx="858">
                  <c:v>420.1464685803734</c:v>
                </c:pt>
                <c:pt idx="859">
                  <c:v>405.7863436117268</c:v>
                </c:pt>
                <c:pt idx="860">
                  <c:v>404.9424032306972</c:v>
                </c:pt>
                <c:pt idx="861">
                  <c:v>414.2304681668985</c:v>
                </c:pt>
                <c:pt idx="862">
                  <c:v>422.683188127212</c:v>
                </c:pt>
                <c:pt idx="863">
                  <c:v>420.9919556627109</c:v>
                </c:pt>
                <c:pt idx="864">
                  <c:v>413.3856692067109</c:v>
                </c:pt>
                <c:pt idx="865">
                  <c:v>409.1629631040187</c:v>
                </c:pt>
                <c:pt idx="866">
                  <c:v>393.9789762752432</c:v>
                </c:pt>
                <c:pt idx="867">
                  <c:v>361.1752766383653</c:v>
                </c:pt>
                <c:pt idx="868">
                  <c:v>331.8459865472655</c:v>
                </c:pt>
                <c:pt idx="869">
                  <c:v>305.95484236057337</c:v>
                </c:pt>
                <c:pt idx="870">
                  <c:v>253.58478676211055</c:v>
                </c:pt>
                <c:pt idx="871">
                  <c:v>195.7805959067918</c:v>
                </c:pt>
                <c:pt idx="872">
                  <c:v>143.28087665069376</c:v>
                </c:pt>
                <c:pt idx="873">
                  <c:v>98.42760526612513</c:v>
                </c:pt>
                <c:pt idx="874">
                  <c:v>54.62430216292691</c:v>
                </c:pt>
                <c:pt idx="875">
                  <c:v>42.4976125152082</c:v>
                </c:pt>
                <c:pt idx="876">
                  <c:v>44.1134816333648</c:v>
                </c:pt>
                <c:pt idx="877">
                  <c:v>92.73634743293074</c:v>
                </c:pt>
                <c:pt idx="878">
                  <c:v>137.55880529133583</c:v>
                </c:pt>
                <c:pt idx="879">
                  <c:v>184.26788667430836</c:v>
                </c:pt>
                <c:pt idx="880">
                  <c:v>230.41480277951655</c:v>
                </c:pt>
                <c:pt idx="881">
                  <c:v>272.66575640010205</c:v>
                </c:pt>
                <c:pt idx="882">
                  <c:v>318.4727353476412</c:v>
                </c:pt>
                <c:pt idx="883">
                  <c:v>366.2135727007028</c:v>
                </c:pt>
                <c:pt idx="884">
                  <c:v>426.0666867467039</c:v>
                </c:pt>
                <c:pt idx="885">
                  <c:v>471.87936670690647</c:v>
                </c:pt>
                <c:pt idx="886">
                  <c:v>515.3802129368248</c:v>
                </c:pt>
                <c:pt idx="887">
                  <c:v>563.4098114943434</c:v>
                </c:pt>
                <c:pt idx="888">
                  <c:v>604.8003090113174</c:v>
                </c:pt>
                <c:pt idx="889">
                  <c:v>635.9791367744748</c:v>
                </c:pt>
                <c:pt idx="890">
                  <c:v>662.9216997927088</c:v>
                </c:pt>
                <c:pt idx="891">
                  <c:v>699.5645368963168</c:v>
                </c:pt>
                <c:pt idx="892">
                  <c:v>728.4692014139866</c:v>
                </c:pt>
                <c:pt idx="893">
                  <c:v>752.1935376448309</c:v>
                </c:pt>
                <c:pt idx="894">
                  <c:v>772.4567572435467</c:v>
                </c:pt>
                <c:pt idx="895">
                  <c:v>791.8853453028077</c:v>
                </c:pt>
                <c:pt idx="896">
                  <c:v>809.5872308637864</c:v>
                </c:pt>
                <c:pt idx="897">
                  <c:v>808.7012397856445</c:v>
                </c:pt>
                <c:pt idx="898">
                  <c:v>810.4733164829368</c:v>
                </c:pt>
                <c:pt idx="899">
                  <c:v>810.4733164829368</c:v>
                </c:pt>
                <c:pt idx="900">
                  <c:v>812.2457714249928</c:v>
                </c:pt>
                <c:pt idx="901">
                  <c:v>807.8153432283418</c:v>
                </c:pt>
                <c:pt idx="902">
                  <c:v>801.6167122176105</c:v>
                </c:pt>
                <c:pt idx="903">
                  <c:v>791.0012408173307</c:v>
                </c:pt>
                <c:pt idx="904">
                  <c:v>784.8151436223948</c:v>
                </c:pt>
                <c:pt idx="905">
                  <c:v>764.5217816067898</c:v>
                </c:pt>
                <c:pt idx="906">
                  <c:v>759.2360071622431</c:v>
                </c:pt>
                <c:pt idx="907">
                  <c:v>763.6405855140656</c:v>
                </c:pt>
                <c:pt idx="908">
                  <c:v>768.9291652737587</c:v>
                </c:pt>
                <c:pt idx="909">
                  <c:v>768.9291652737587</c:v>
                </c:pt>
                <c:pt idx="910">
                  <c:v>777.7509565762069</c:v>
                </c:pt>
                <c:pt idx="911">
                  <c:v>773.3388894345281</c:v>
                </c:pt>
                <c:pt idx="912">
                  <c:v>775.1034349940795</c:v>
                </c:pt>
                <c:pt idx="913">
                  <c:v>774.2211153447346</c:v>
                </c:pt>
                <c:pt idx="914">
                  <c:v>768.9291652737587</c:v>
                </c:pt>
                <c:pt idx="915">
                  <c:v>770.6927739396222</c:v>
                </c:pt>
                <c:pt idx="916">
                  <c:v>775.1034349940795</c:v>
                </c:pt>
                <c:pt idx="917">
                  <c:v>774.2211153447346</c:v>
                </c:pt>
                <c:pt idx="918">
                  <c:v>768.9291652737587</c:v>
                </c:pt>
                <c:pt idx="919">
                  <c:v>761.8784738104757</c:v>
                </c:pt>
                <c:pt idx="920">
                  <c:v>760.9975581599392</c:v>
                </c:pt>
                <c:pt idx="921">
                  <c:v>766.2844543733319</c:v>
                </c:pt>
                <c:pt idx="922">
                  <c:v>774.2211153447346</c:v>
                </c:pt>
                <c:pt idx="923">
                  <c:v>770.6927739396222</c:v>
                </c:pt>
                <c:pt idx="924">
                  <c:v>761.8784738104757</c:v>
                </c:pt>
                <c:pt idx="925">
                  <c:v>764.5217816067898</c:v>
                </c:pt>
                <c:pt idx="926">
                  <c:v>772.4567572435467</c:v>
                </c:pt>
                <c:pt idx="927">
                  <c:v>777.7509565762069</c:v>
                </c:pt>
                <c:pt idx="928">
                  <c:v>781.2822989096735</c:v>
                </c:pt>
                <c:pt idx="929">
                  <c:v>780.3993225281718</c:v>
                </c:pt>
                <c:pt idx="930">
                  <c:v>767.1659310868611</c:v>
                </c:pt>
                <c:pt idx="931">
                  <c:v>761.8784738104757</c:v>
                </c:pt>
                <c:pt idx="932">
                  <c:v>764.5217816067898</c:v>
                </c:pt>
                <c:pt idx="933">
                  <c:v>757.4748297702749</c:v>
                </c:pt>
                <c:pt idx="934">
                  <c:v>758.3553717754485</c:v>
                </c:pt>
                <c:pt idx="935">
                  <c:v>759.2360071622431</c:v>
                </c:pt>
                <c:pt idx="936">
                  <c:v>752.1935376448309</c:v>
                </c:pt>
                <c:pt idx="937">
                  <c:v>736.3697847413921</c:v>
                </c:pt>
                <c:pt idx="938">
                  <c:v>732.8574863398702</c:v>
                </c:pt>
                <c:pt idx="939">
                  <c:v>734.6134498422899</c:v>
                </c:pt>
                <c:pt idx="940">
                  <c:v>738.1264911943161</c:v>
                </c:pt>
                <c:pt idx="941">
                  <c:v>737.2480915138019</c:v>
                </c:pt>
                <c:pt idx="942">
                  <c:v>745.1570356904818</c:v>
                </c:pt>
                <c:pt idx="943">
                  <c:v>757.4748297702749</c:v>
                </c:pt>
                <c:pt idx="944">
                  <c:v>764.5217816067898</c:v>
                </c:pt>
                <c:pt idx="945">
                  <c:v>775.9858484024863</c:v>
                </c:pt>
                <c:pt idx="946">
                  <c:v>799.8465243251687</c:v>
                </c:pt>
                <c:pt idx="947">
                  <c:v>798.0767137106275</c:v>
                </c:pt>
                <c:pt idx="948">
                  <c:v>794.5382236722104</c:v>
                </c:pt>
                <c:pt idx="949">
                  <c:v>779.5164400253989</c:v>
                </c:pt>
                <c:pt idx="950">
                  <c:v>757.4748297702749</c:v>
                </c:pt>
                <c:pt idx="951">
                  <c:v>728.4692014139866</c:v>
                </c:pt>
                <c:pt idx="952">
                  <c:v>710.0636865895696</c:v>
                </c:pt>
                <c:pt idx="953">
                  <c:v>669.0176215812272</c:v>
                </c:pt>
                <c:pt idx="954">
                  <c:v>631.6417371605836</c:v>
                </c:pt>
                <c:pt idx="955">
                  <c:v>591.8436027284314</c:v>
                </c:pt>
                <c:pt idx="956">
                  <c:v>560.8297426924782</c:v>
                </c:pt>
                <c:pt idx="957">
                  <c:v>542.7916721073336</c:v>
                </c:pt>
                <c:pt idx="958">
                  <c:v>516.2354527925694</c:v>
                </c:pt>
                <c:pt idx="959">
                  <c:v>482.09437737116957</c:v>
                </c:pt>
                <c:pt idx="960">
                  <c:v>446.396680878403</c:v>
                </c:pt>
                <c:pt idx="961">
                  <c:v>409.1629631040187</c:v>
                </c:pt>
                <c:pt idx="962">
                  <c:v>381.346828351673</c:v>
                </c:pt>
                <c:pt idx="963">
                  <c:v>346.9166828291078</c:v>
                </c:pt>
                <c:pt idx="964">
                  <c:v>303.45352660131323</c:v>
                </c:pt>
                <c:pt idx="965">
                  <c:v>262.7049978623028</c:v>
                </c:pt>
                <c:pt idx="966">
                  <c:v>227.11007629196305</c:v>
                </c:pt>
                <c:pt idx="967">
                  <c:v>191.667081495631</c:v>
                </c:pt>
                <c:pt idx="968">
                  <c:v>154.73686183462848</c:v>
                </c:pt>
                <c:pt idx="969">
                  <c:v>122.04731515271672</c:v>
                </c:pt>
                <c:pt idx="970">
                  <c:v>109.82183612453024</c:v>
                </c:pt>
                <c:pt idx="971">
                  <c:v>113.89499624543774</c:v>
                </c:pt>
                <c:pt idx="972">
                  <c:v>123.67873978900626</c:v>
                </c:pt>
                <c:pt idx="973">
                  <c:v>126.12647786774596</c:v>
                </c:pt>
                <c:pt idx="974">
                  <c:v>125.31048500392494</c:v>
                </c:pt>
                <c:pt idx="975">
                  <c:v>125.31048500392494</c:v>
                </c:pt>
                <c:pt idx="976">
                  <c:v>125.31048500392494</c:v>
                </c:pt>
              </c:numCache>
            </c:numRef>
          </c:yVal>
          <c:smooth val="0"/>
        </c:ser>
        <c:axId val="27559342"/>
        <c:axId val="46707487"/>
      </c:scatterChart>
      <c:valAx>
        <c:axId val="27559342"/>
        <c:scaling>
          <c:orientation val="minMax"/>
          <c:max val="0.88"/>
          <c:min val="0.7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07487"/>
        <c:crosses val="autoZero"/>
        <c:crossBetween val="midCat"/>
        <c:dispUnits/>
      </c:valAx>
      <c:valAx>
        <c:axId val="46707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5593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TDF Profile 1914-1934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Data!$O$345:$O$466</c:f>
              <c:numCache>
                <c:ptCount val="122"/>
                <c:pt idx="0">
                  <c:v>19</c:v>
                </c:pt>
                <c:pt idx="1">
                  <c:v>19.1</c:v>
                </c:pt>
                <c:pt idx="2">
                  <c:v>19.2</c:v>
                </c:pt>
                <c:pt idx="3">
                  <c:v>19.2</c:v>
                </c:pt>
                <c:pt idx="4">
                  <c:v>19.1</c:v>
                </c:pt>
                <c:pt idx="5">
                  <c:v>19</c:v>
                </c:pt>
                <c:pt idx="6">
                  <c:v>19.1</c:v>
                </c:pt>
                <c:pt idx="7">
                  <c:v>19.4</c:v>
                </c:pt>
                <c:pt idx="8">
                  <c:v>19.3</c:v>
                </c:pt>
                <c:pt idx="9">
                  <c:v>19.6</c:v>
                </c:pt>
                <c:pt idx="10">
                  <c:v>19.7</c:v>
                </c:pt>
                <c:pt idx="11">
                  <c:v>19.8</c:v>
                </c:pt>
                <c:pt idx="12">
                  <c:v>19.8</c:v>
                </c:pt>
                <c:pt idx="13">
                  <c:v>19.7</c:v>
                </c:pt>
                <c:pt idx="14">
                  <c:v>19.9</c:v>
                </c:pt>
                <c:pt idx="15">
                  <c:v>20.1</c:v>
                </c:pt>
                <c:pt idx="16">
                  <c:v>20.2</c:v>
                </c:pt>
                <c:pt idx="17">
                  <c:v>20.2</c:v>
                </c:pt>
                <c:pt idx="18">
                  <c:v>20.4</c:v>
                </c:pt>
                <c:pt idx="19">
                  <c:v>20.6</c:v>
                </c:pt>
                <c:pt idx="20">
                  <c:v>20.8</c:v>
                </c:pt>
                <c:pt idx="21">
                  <c:v>21.1</c:v>
                </c:pt>
                <c:pt idx="22">
                  <c:v>21.2</c:v>
                </c:pt>
                <c:pt idx="23">
                  <c:v>21.1</c:v>
                </c:pt>
                <c:pt idx="24">
                  <c:v>21.3</c:v>
                </c:pt>
                <c:pt idx="25">
                  <c:v>21.4</c:v>
                </c:pt>
                <c:pt idx="26">
                  <c:v>21.6</c:v>
                </c:pt>
                <c:pt idx="27">
                  <c:v>21.8</c:v>
                </c:pt>
                <c:pt idx="28">
                  <c:v>22</c:v>
                </c:pt>
                <c:pt idx="29">
                  <c:v>22.1</c:v>
                </c:pt>
                <c:pt idx="30">
                  <c:v>22.2</c:v>
                </c:pt>
                <c:pt idx="31">
                  <c:v>22.4</c:v>
                </c:pt>
                <c:pt idx="32">
                  <c:v>22.6</c:v>
                </c:pt>
                <c:pt idx="33">
                  <c:v>22.7</c:v>
                </c:pt>
                <c:pt idx="34">
                  <c:v>22.7</c:v>
                </c:pt>
                <c:pt idx="35">
                  <c:v>22.8</c:v>
                </c:pt>
                <c:pt idx="36">
                  <c:v>22.9</c:v>
                </c:pt>
                <c:pt idx="37">
                  <c:v>23.2</c:v>
                </c:pt>
                <c:pt idx="38">
                  <c:v>23.5</c:v>
                </c:pt>
                <c:pt idx="39">
                  <c:v>23.6</c:v>
                </c:pt>
                <c:pt idx="40">
                  <c:v>23.6</c:v>
                </c:pt>
                <c:pt idx="41">
                  <c:v>23.5</c:v>
                </c:pt>
                <c:pt idx="42">
                  <c:v>23.6</c:v>
                </c:pt>
                <c:pt idx="43">
                  <c:v>23.8</c:v>
                </c:pt>
                <c:pt idx="44">
                  <c:v>24</c:v>
                </c:pt>
                <c:pt idx="45">
                  <c:v>23.9</c:v>
                </c:pt>
                <c:pt idx="46">
                  <c:v>24</c:v>
                </c:pt>
                <c:pt idx="47">
                  <c:v>24.1</c:v>
                </c:pt>
                <c:pt idx="48">
                  <c:v>24.3</c:v>
                </c:pt>
                <c:pt idx="49">
                  <c:v>24.2</c:v>
                </c:pt>
                <c:pt idx="50">
                  <c:v>24.3</c:v>
                </c:pt>
                <c:pt idx="51">
                  <c:v>24.4</c:v>
                </c:pt>
                <c:pt idx="52">
                  <c:v>24.3</c:v>
                </c:pt>
                <c:pt idx="53">
                  <c:v>24.2</c:v>
                </c:pt>
                <c:pt idx="54">
                  <c:v>24.5</c:v>
                </c:pt>
                <c:pt idx="55">
                  <c:v>24.6</c:v>
                </c:pt>
                <c:pt idx="56">
                  <c:v>24.7</c:v>
                </c:pt>
                <c:pt idx="57">
                  <c:v>24.7</c:v>
                </c:pt>
                <c:pt idx="58">
                  <c:v>24.7</c:v>
                </c:pt>
                <c:pt idx="59">
                  <c:v>25.1</c:v>
                </c:pt>
                <c:pt idx="60">
                  <c:v>24.9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24.9</c:v>
                </c:pt>
                <c:pt idx="65">
                  <c:v>25.1</c:v>
                </c:pt>
                <c:pt idx="66">
                  <c:v>25.1</c:v>
                </c:pt>
                <c:pt idx="67">
                  <c:v>24.3</c:v>
                </c:pt>
                <c:pt idx="68">
                  <c:v>25.3</c:v>
                </c:pt>
                <c:pt idx="69">
                  <c:v>25.5</c:v>
                </c:pt>
                <c:pt idx="70">
                  <c:v>25.7</c:v>
                </c:pt>
                <c:pt idx="71">
                  <c:v>25.7</c:v>
                </c:pt>
                <c:pt idx="72">
                  <c:v>25.7</c:v>
                </c:pt>
                <c:pt idx="73">
                  <c:v>25.7</c:v>
                </c:pt>
                <c:pt idx="74">
                  <c:v>25.8</c:v>
                </c:pt>
                <c:pt idx="75">
                  <c:v>25.9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26.1</c:v>
                </c:pt>
                <c:pt idx="80">
                  <c:v>26.2</c:v>
                </c:pt>
                <c:pt idx="81">
                  <c:v>26.6</c:v>
                </c:pt>
                <c:pt idx="82">
                  <c:v>26.7</c:v>
                </c:pt>
                <c:pt idx="83">
                  <c:v>26.6</c:v>
                </c:pt>
                <c:pt idx="84">
                  <c:v>26.6</c:v>
                </c:pt>
                <c:pt idx="85">
                  <c:v>26.7</c:v>
                </c:pt>
                <c:pt idx="86">
                  <c:v>27.2</c:v>
                </c:pt>
                <c:pt idx="87">
                  <c:v>27.3</c:v>
                </c:pt>
                <c:pt idx="88">
                  <c:v>27.6</c:v>
                </c:pt>
                <c:pt idx="89">
                  <c:v>27.8</c:v>
                </c:pt>
                <c:pt idx="90">
                  <c:v>27.4</c:v>
                </c:pt>
                <c:pt idx="91">
                  <c:v>27.3</c:v>
                </c:pt>
                <c:pt idx="92">
                  <c:v>27.6</c:v>
                </c:pt>
                <c:pt idx="93">
                  <c:v>27.7</c:v>
                </c:pt>
                <c:pt idx="94">
                  <c:v>27.5</c:v>
                </c:pt>
                <c:pt idx="95">
                  <c:v>27.9</c:v>
                </c:pt>
                <c:pt idx="96">
                  <c:v>28.4</c:v>
                </c:pt>
                <c:pt idx="97">
                  <c:v>28.5</c:v>
                </c:pt>
                <c:pt idx="98">
                  <c:v>28.4</c:v>
                </c:pt>
                <c:pt idx="99">
                  <c:v>28.6</c:v>
                </c:pt>
                <c:pt idx="100">
                  <c:v>28.5</c:v>
                </c:pt>
                <c:pt idx="101">
                  <c:v>28.6</c:v>
                </c:pt>
                <c:pt idx="102">
                  <c:v>28.8</c:v>
                </c:pt>
                <c:pt idx="103">
                  <c:v>29</c:v>
                </c:pt>
                <c:pt idx="104">
                  <c:v>29.2</c:v>
                </c:pt>
                <c:pt idx="105">
                  <c:v>29.3</c:v>
                </c:pt>
                <c:pt idx="106">
                  <c:v>29.5</c:v>
                </c:pt>
                <c:pt idx="107">
                  <c:v>29.5</c:v>
                </c:pt>
                <c:pt idx="108">
                  <c:v>29.6</c:v>
                </c:pt>
                <c:pt idx="109">
                  <c:v>29.7</c:v>
                </c:pt>
                <c:pt idx="110">
                  <c:v>30</c:v>
                </c:pt>
                <c:pt idx="111">
                  <c:v>30.1</c:v>
                </c:pt>
                <c:pt idx="112">
                  <c:v>30.2</c:v>
                </c:pt>
                <c:pt idx="113">
                  <c:v>30.7</c:v>
                </c:pt>
                <c:pt idx="114">
                  <c:v>30.8</c:v>
                </c:pt>
                <c:pt idx="115">
                  <c:v>31.4</c:v>
                </c:pt>
                <c:pt idx="116">
                  <c:v>31.9</c:v>
                </c:pt>
                <c:pt idx="117">
                  <c:v>32.1</c:v>
                </c:pt>
                <c:pt idx="118">
                  <c:v>32.7</c:v>
                </c:pt>
                <c:pt idx="119">
                  <c:v>33</c:v>
                </c:pt>
                <c:pt idx="120">
                  <c:v>33.3</c:v>
                </c:pt>
                <c:pt idx="121">
                  <c:v>33.4</c:v>
                </c:pt>
              </c:numCache>
            </c:numRef>
          </c:xVal>
          <c:yVal>
            <c:numRef>
              <c:f>Data!$Z$345:$Z$466</c:f>
              <c:numCache>
                <c:ptCount val="122"/>
                <c:pt idx="0">
                  <c:v>2022.872608663189</c:v>
                </c:pt>
                <c:pt idx="1">
                  <c:v>2016.7222925899136</c:v>
                </c:pt>
                <c:pt idx="2">
                  <c:v>2008.5289506602794</c:v>
                </c:pt>
                <c:pt idx="3">
                  <c:v>2009.5526764055207</c:v>
                </c:pt>
                <c:pt idx="4">
                  <c:v>2008.5289506602794</c:v>
                </c:pt>
                <c:pt idx="5">
                  <c:v>2014.6731990885846</c:v>
                </c:pt>
                <c:pt idx="6">
                  <c:v>1998.2986285926454</c:v>
                </c:pt>
                <c:pt idx="7">
                  <c:v>1974.8166086961778</c:v>
                </c:pt>
                <c:pt idx="8">
                  <c:v>1974.8166086961778</c:v>
                </c:pt>
                <c:pt idx="9">
                  <c:v>1957.5029121898665</c:v>
                </c:pt>
                <c:pt idx="10">
                  <c:v>1936.1651239043285</c:v>
                </c:pt>
                <c:pt idx="11">
                  <c:v>1919.9444836652356</c:v>
                </c:pt>
                <c:pt idx="12">
                  <c:v>1915.894269527143</c:v>
                </c:pt>
                <c:pt idx="13">
                  <c:v>1908.8111447932902</c:v>
                </c:pt>
                <c:pt idx="14">
                  <c:v>1892.6437970296884</c:v>
                </c:pt>
                <c:pt idx="15">
                  <c:v>1871.471809744045</c:v>
                </c:pt>
                <c:pt idx="16">
                  <c:v>1862.4145995692775</c:v>
                </c:pt>
                <c:pt idx="17">
                  <c:v>1849.3493783764761</c:v>
                </c:pt>
                <c:pt idx="18">
                  <c:v>1829.2890923264968</c:v>
                </c:pt>
                <c:pt idx="19">
                  <c:v>1815.2756705813276</c:v>
                </c:pt>
                <c:pt idx="20">
                  <c:v>1801.2858575000969</c:v>
                </c:pt>
                <c:pt idx="21">
                  <c:v>1775.3671406990452</c:v>
                </c:pt>
                <c:pt idx="22">
                  <c:v>1764.425836475902</c:v>
                </c:pt>
                <c:pt idx="23">
                  <c:v>1752.506287005398</c:v>
                </c:pt>
                <c:pt idx="24">
                  <c:v>1738.6217359134603</c:v>
                </c:pt>
                <c:pt idx="25">
                  <c:v>1720.8042151074374</c:v>
                </c:pt>
                <c:pt idx="26">
                  <c:v>1703.024842941812</c:v>
                </c:pt>
                <c:pt idx="27">
                  <c:v>1686.2680952147111</c:v>
                </c:pt>
                <c:pt idx="28">
                  <c:v>1670.527867548201</c:v>
                </c:pt>
                <c:pt idx="29">
                  <c:v>1656.779600546815</c:v>
                </c:pt>
                <c:pt idx="30">
                  <c:v>1646.9733271209393</c:v>
                </c:pt>
                <c:pt idx="31">
                  <c:v>1628.373251431754</c:v>
                </c:pt>
                <c:pt idx="32">
                  <c:v>1616.6472649617344</c:v>
                </c:pt>
                <c:pt idx="33">
                  <c:v>1606.8882423647729</c:v>
                </c:pt>
                <c:pt idx="34">
                  <c:v>1592.2711793192775</c:v>
                </c:pt>
                <c:pt idx="35">
                  <c:v>1577.6798008117817</c:v>
                </c:pt>
                <c:pt idx="36">
                  <c:v>1556.3253845801732</c:v>
                </c:pt>
                <c:pt idx="37">
                  <c:v>1523.4307421650283</c:v>
                </c:pt>
                <c:pt idx="38">
                  <c:v>1492.5896616919517</c:v>
                </c:pt>
                <c:pt idx="39">
                  <c:v>1476.2518086901719</c:v>
                </c:pt>
                <c:pt idx="40">
                  <c:v>1467.6153530266015</c:v>
                </c:pt>
                <c:pt idx="41">
                  <c:v>1461.862702036577</c:v>
                </c:pt>
                <c:pt idx="42">
                  <c:v>1446.5417541996394</c:v>
                </c:pt>
                <c:pt idx="43">
                  <c:v>1427.430235126164</c:v>
                </c:pt>
                <c:pt idx="44">
                  <c:v>1413.1254057971005</c:v>
                </c:pt>
                <c:pt idx="45">
                  <c:v>1401.6992583155888</c:v>
                </c:pt>
                <c:pt idx="46">
                  <c:v>1392.189464133773</c:v>
                </c:pt>
                <c:pt idx="47">
                  <c:v>1379.842991014002</c:v>
                </c:pt>
                <c:pt idx="48">
                  <c:v>1362.7781231867143</c:v>
                </c:pt>
                <c:pt idx="49">
                  <c:v>1354.2588220863236</c:v>
                </c:pt>
                <c:pt idx="50">
                  <c:v>1339.1349451735678</c:v>
                </c:pt>
                <c:pt idx="51">
                  <c:v>1324.0385631095842</c:v>
                </c:pt>
                <c:pt idx="52">
                  <c:v>1319.3265665171675</c:v>
                </c:pt>
                <c:pt idx="53">
                  <c:v>1311.7929290106435</c:v>
                </c:pt>
                <c:pt idx="54">
                  <c:v>1298.6254872202599</c:v>
                </c:pt>
                <c:pt idx="55">
                  <c:v>1288.294267758145</c:v>
                </c:pt>
                <c:pt idx="56">
                  <c:v>1266.7340725955382</c:v>
                </c:pt>
                <c:pt idx="57">
                  <c:v>1262.0544718112264</c:v>
                </c:pt>
                <c:pt idx="58">
                  <c:v>1250.8341777424448</c:v>
                </c:pt>
                <c:pt idx="59">
                  <c:v>1234.0321121296429</c:v>
                </c:pt>
                <c:pt idx="60">
                  <c:v>1215.4029369086866</c:v>
                </c:pt>
                <c:pt idx="61">
                  <c:v>1200.5296292324665</c:v>
                </c:pt>
                <c:pt idx="62">
                  <c:v>1184.7558747465619</c:v>
                </c:pt>
                <c:pt idx="63">
                  <c:v>1184.7558747465619</c:v>
                </c:pt>
                <c:pt idx="64">
                  <c:v>1172.7137768320918</c:v>
                </c:pt>
                <c:pt idx="65">
                  <c:v>1156.0688798675137</c:v>
                </c:pt>
                <c:pt idx="66">
                  <c:v>1145.9133985759609</c:v>
                </c:pt>
                <c:pt idx="67">
                  <c:v>1128.4013130504545</c:v>
                </c:pt>
                <c:pt idx="68">
                  <c:v>1105.4152180654014</c:v>
                </c:pt>
                <c:pt idx="69">
                  <c:v>1098.9904971476212</c:v>
                </c:pt>
                <c:pt idx="70">
                  <c:v>1087.072044333072</c:v>
                </c:pt>
                <c:pt idx="71">
                  <c:v>1060.546209166499</c:v>
                </c:pt>
                <c:pt idx="72">
                  <c:v>1043.2130442828607</c:v>
                </c:pt>
                <c:pt idx="73">
                  <c:v>1023.1881600654722</c:v>
                </c:pt>
                <c:pt idx="74">
                  <c:v>1006.8400059614138</c:v>
                </c:pt>
                <c:pt idx="75">
                  <c:v>993.2410869791825</c:v>
                </c:pt>
                <c:pt idx="76">
                  <c:v>979.6644017836094</c:v>
                </c:pt>
                <c:pt idx="77">
                  <c:v>978.760078191972</c:v>
                </c:pt>
                <c:pt idx="78">
                  <c:v>956.1839363648411</c:v>
                </c:pt>
                <c:pt idx="79">
                  <c:v>941.7673505007216</c:v>
                </c:pt>
                <c:pt idx="80">
                  <c:v>930.072275945752</c:v>
                </c:pt>
                <c:pt idx="81">
                  <c:v>912.1119545244388</c:v>
                </c:pt>
                <c:pt idx="82">
                  <c:v>899.5628028261023</c:v>
                </c:pt>
                <c:pt idx="83">
                  <c:v>896.8761644509827</c:v>
                </c:pt>
                <c:pt idx="84">
                  <c:v>887.0325871258818</c:v>
                </c:pt>
                <c:pt idx="85">
                  <c:v>865.5961083043657</c:v>
                </c:pt>
                <c:pt idx="86">
                  <c:v>852.2263559845657</c:v>
                </c:pt>
                <c:pt idx="87">
                  <c:v>837.9889733764165</c:v>
                </c:pt>
                <c:pt idx="88">
                  <c:v>835.3221795713405</c:v>
                </c:pt>
                <c:pt idx="89">
                  <c:v>821.113725462998</c:v>
                </c:pt>
                <c:pt idx="90">
                  <c:v>809.5872308637864</c:v>
                </c:pt>
                <c:pt idx="91">
                  <c:v>797.1919498323196</c:v>
                </c:pt>
                <c:pt idx="92">
                  <c:v>774.2211153447346</c:v>
                </c:pt>
                <c:pt idx="93">
                  <c:v>768.04750138038</c:v>
                </c:pt>
                <c:pt idx="94">
                  <c:v>761.8784738104757</c:v>
                </c:pt>
                <c:pt idx="95">
                  <c:v>740.7622478811014</c:v>
                </c:pt>
                <c:pt idx="96">
                  <c:v>724.9602424046609</c:v>
                </c:pt>
                <c:pt idx="97">
                  <c:v>717.0705017902362</c:v>
                </c:pt>
                <c:pt idx="98">
                  <c:v>705.6874275307052</c:v>
                </c:pt>
                <c:pt idx="99">
                  <c:v>692.5724713346965</c:v>
                </c:pt>
                <c:pt idx="100">
                  <c:v>675.1180216671023</c:v>
                </c:pt>
                <c:pt idx="101">
                  <c:v>670.760135777528</c:v>
                </c:pt>
                <c:pt idx="102">
                  <c:v>654.2209955474227</c:v>
                </c:pt>
                <c:pt idx="103">
                  <c:v>637.7147311735187</c:v>
                </c:pt>
                <c:pt idx="104">
                  <c:v>629.040384440932</c:v>
                </c:pt>
                <c:pt idx="105">
                  <c:v>612.5840477833946</c:v>
                </c:pt>
                <c:pt idx="106">
                  <c:v>573.738110552193</c:v>
                </c:pt>
                <c:pt idx="107">
                  <c:v>553.9534757664838</c:v>
                </c:pt>
                <c:pt idx="108">
                  <c:v>533.3587733708875</c:v>
                </c:pt>
                <c:pt idx="109">
                  <c:v>516.2354527925694</c:v>
                </c:pt>
                <c:pt idx="110">
                  <c:v>491.46918876274015</c:v>
                </c:pt>
                <c:pt idx="111">
                  <c:v>471.02868275676815</c:v>
                </c:pt>
                <c:pt idx="112">
                  <c:v>452.33565018432614</c:v>
                </c:pt>
                <c:pt idx="113">
                  <c:v>423.5289335444536</c:v>
                </c:pt>
                <c:pt idx="114">
                  <c:v>404.0985486116077</c:v>
                </c:pt>
                <c:pt idx="115">
                  <c:v>367.89368426374494</c:v>
                </c:pt>
                <c:pt idx="116">
                  <c:v>318.4727353476412</c:v>
                </c:pt>
                <c:pt idx="117">
                  <c:v>274.32704506664106</c:v>
                </c:pt>
                <c:pt idx="118">
                  <c:v>219.6792468278705</c:v>
                </c:pt>
                <c:pt idx="119">
                  <c:v>175.23337066597753</c:v>
                </c:pt>
                <c:pt idx="120">
                  <c:v>168.6689818877673</c:v>
                </c:pt>
                <c:pt idx="121">
                  <c:v>166.20867333033988</c:v>
                </c:pt>
              </c:numCache>
            </c:numRef>
          </c:yVal>
          <c:smooth val="0"/>
        </c:ser>
        <c:axId val="28700648"/>
        <c:axId val="56979241"/>
      </c:scatterChart>
      <c:valAx>
        <c:axId val="28700648"/>
        <c:scaling>
          <c:orientation val="minMax"/>
          <c:max val="40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979241"/>
        <c:crosses val="autoZero"/>
        <c:crossBetween val="midCat"/>
        <c:dispUnits/>
      </c:valAx>
      <c:valAx>
        <c:axId val="56979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7006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TDF Profile 1914-1934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Data!$P$345:$P$466</c:f>
              <c:numCache>
                <c:ptCount val="122"/>
                <c:pt idx="0">
                  <c:v>70.7</c:v>
                </c:pt>
                <c:pt idx="1">
                  <c:v>71.1</c:v>
                </c:pt>
                <c:pt idx="2">
                  <c:v>70.9</c:v>
                </c:pt>
                <c:pt idx="3">
                  <c:v>70.8</c:v>
                </c:pt>
                <c:pt idx="4">
                  <c:v>71</c:v>
                </c:pt>
                <c:pt idx="5">
                  <c:v>70.6</c:v>
                </c:pt>
                <c:pt idx="6">
                  <c:v>71.1</c:v>
                </c:pt>
                <c:pt idx="7">
                  <c:v>70.8</c:v>
                </c:pt>
                <c:pt idx="8">
                  <c:v>71.4</c:v>
                </c:pt>
                <c:pt idx="9">
                  <c:v>70.5</c:v>
                </c:pt>
                <c:pt idx="10">
                  <c:v>70.6</c:v>
                </c:pt>
                <c:pt idx="11">
                  <c:v>70.5</c:v>
                </c:pt>
                <c:pt idx="12">
                  <c:v>70.6</c:v>
                </c:pt>
                <c:pt idx="13">
                  <c:v>70.4</c:v>
                </c:pt>
                <c:pt idx="14">
                  <c:v>70</c:v>
                </c:pt>
                <c:pt idx="15">
                  <c:v>69.7</c:v>
                </c:pt>
                <c:pt idx="16">
                  <c:v>69.5</c:v>
                </c:pt>
                <c:pt idx="17">
                  <c:v>69.4</c:v>
                </c:pt>
                <c:pt idx="18">
                  <c:v>69.1</c:v>
                </c:pt>
                <c:pt idx="19">
                  <c:v>68.6</c:v>
                </c:pt>
                <c:pt idx="20">
                  <c:v>68</c:v>
                </c:pt>
                <c:pt idx="21">
                  <c:v>67.5</c:v>
                </c:pt>
                <c:pt idx="22">
                  <c:v>66.9</c:v>
                </c:pt>
                <c:pt idx="23">
                  <c:v>67.2</c:v>
                </c:pt>
                <c:pt idx="24">
                  <c:v>67.1</c:v>
                </c:pt>
                <c:pt idx="25">
                  <c:v>66.7</c:v>
                </c:pt>
                <c:pt idx="26">
                  <c:v>66.5</c:v>
                </c:pt>
                <c:pt idx="27">
                  <c:v>66</c:v>
                </c:pt>
                <c:pt idx="28">
                  <c:v>65.6</c:v>
                </c:pt>
                <c:pt idx="29">
                  <c:v>65.3</c:v>
                </c:pt>
                <c:pt idx="30">
                  <c:v>64.8</c:v>
                </c:pt>
                <c:pt idx="31">
                  <c:v>64.4</c:v>
                </c:pt>
                <c:pt idx="32">
                  <c:v>63.6</c:v>
                </c:pt>
                <c:pt idx="33">
                  <c:v>63.4</c:v>
                </c:pt>
                <c:pt idx="34">
                  <c:v>63.5</c:v>
                </c:pt>
                <c:pt idx="35">
                  <c:v>63.4</c:v>
                </c:pt>
                <c:pt idx="36">
                  <c:v>63.4</c:v>
                </c:pt>
                <c:pt idx="37">
                  <c:v>63.2</c:v>
                </c:pt>
                <c:pt idx="38">
                  <c:v>62.9</c:v>
                </c:pt>
                <c:pt idx="39">
                  <c:v>63.2</c:v>
                </c:pt>
                <c:pt idx="40">
                  <c:v>64.2</c:v>
                </c:pt>
                <c:pt idx="41">
                  <c:v>64.6</c:v>
                </c:pt>
                <c:pt idx="42">
                  <c:v>64</c:v>
                </c:pt>
                <c:pt idx="43">
                  <c:v>64.1</c:v>
                </c:pt>
                <c:pt idx="44">
                  <c:v>62.9</c:v>
                </c:pt>
                <c:pt idx="45">
                  <c:v>64.1</c:v>
                </c:pt>
                <c:pt idx="46">
                  <c:v>63.4</c:v>
                </c:pt>
                <c:pt idx="47">
                  <c:v>63.2</c:v>
                </c:pt>
                <c:pt idx="48">
                  <c:v>64.2</c:v>
                </c:pt>
                <c:pt idx="49">
                  <c:v>66.7</c:v>
                </c:pt>
                <c:pt idx="50">
                  <c:v>66.4</c:v>
                </c:pt>
                <c:pt idx="51">
                  <c:v>65</c:v>
                </c:pt>
                <c:pt idx="52">
                  <c:v>63.8</c:v>
                </c:pt>
                <c:pt idx="53">
                  <c:v>63.9</c:v>
                </c:pt>
                <c:pt idx="54">
                  <c:v>63.7</c:v>
                </c:pt>
                <c:pt idx="55">
                  <c:v>63.1</c:v>
                </c:pt>
                <c:pt idx="56">
                  <c:v>63.1</c:v>
                </c:pt>
                <c:pt idx="57">
                  <c:v>63.4</c:v>
                </c:pt>
                <c:pt idx="58">
                  <c:v>64.1</c:v>
                </c:pt>
                <c:pt idx="59">
                  <c:v>63.3</c:v>
                </c:pt>
                <c:pt idx="60">
                  <c:v>66.1</c:v>
                </c:pt>
                <c:pt idx="61">
                  <c:v>66.9</c:v>
                </c:pt>
                <c:pt idx="62">
                  <c:v>67.4</c:v>
                </c:pt>
                <c:pt idx="63">
                  <c:v>67.4</c:v>
                </c:pt>
                <c:pt idx="64">
                  <c:v>67.9</c:v>
                </c:pt>
                <c:pt idx="65">
                  <c:v>68.4</c:v>
                </c:pt>
                <c:pt idx="66">
                  <c:v>69.9</c:v>
                </c:pt>
                <c:pt idx="67">
                  <c:v>82.9</c:v>
                </c:pt>
                <c:pt idx="68">
                  <c:v>70.4</c:v>
                </c:pt>
                <c:pt idx="69">
                  <c:v>67.7</c:v>
                </c:pt>
                <c:pt idx="70">
                  <c:v>66.6</c:v>
                </c:pt>
                <c:pt idx="71">
                  <c:v>68.6</c:v>
                </c:pt>
                <c:pt idx="72">
                  <c:v>70.7</c:v>
                </c:pt>
                <c:pt idx="73">
                  <c:v>74.9</c:v>
                </c:pt>
                <c:pt idx="74">
                  <c:v>76.5</c:v>
                </c:pt>
                <c:pt idx="75">
                  <c:v>76.8</c:v>
                </c:pt>
                <c:pt idx="76">
                  <c:v>75.9</c:v>
                </c:pt>
                <c:pt idx="77">
                  <c:v>73.4</c:v>
                </c:pt>
                <c:pt idx="78">
                  <c:v>77.2</c:v>
                </c:pt>
                <c:pt idx="79">
                  <c:v>77.6</c:v>
                </c:pt>
                <c:pt idx="80">
                  <c:v>77.2</c:v>
                </c:pt>
                <c:pt idx="81">
                  <c:v>72.8</c:v>
                </c:pt>
                <c:pt idx="82">
                  <c:v>73</c:v>
                </c:pt>
                <c:pt idx="83">
                  <c:v>74.9</c:v>
                </c:pt>
                <c:pt idx="84">
                  <c:v>77.3</c:v>
                </c:pt>
                <c:pt idx="85">
                  <c:v>76</c:v>
                </c:pt>
                <c:pt idx="86">
                  <c:v>69.6</c:v>
                </c:pt>
                <c:pt idx="87">
                  <c:v>69.6</c:v>
                </c:pt>
                <c:pt idx="88">
                  <c:v>63.9</c:v>
                </c:pt>
                <c:pt idx="89">
                  <c:v>63.3</c:v>
                </c:pt>
                <c:pt idx="90">
                  <c:v>73.9</c:v>
                </c:pt>
                <c:pt idx="91">
                  <c:v>77.8</c:v>
                </c:pt>
                <c:pt idx="92">
                  <c:v>74.2</c:v>
                </c:pt>
                <c:pt idx="93">
                  <c:v>75.8</c:v>
                </c:pt>
                <c:pt idx="94">
                  <c:v>76.7</c:v>
                </c:pt>
                <c:pt idx="95">
                  <c:v>74.1</c:v>
                </c:pt>
                <c:pt idx="96">
                  <c:v>66.9</c:v>
                </c:pt>
                <c:pt idx="97">
                  <c:v>66.7</c:v>
                </c:pt>
                <c:pt idx="98">
                  <c:v>69.7</c:v>
                </c:pt>
                <c:pt idx="99">
                  <c:v>68.9</c:v>
                </c:pt>
                <c:pt idx="100">
                  <c:v>71.8</c:v>
                </c:pt>
                <c:pt idx="101">
                  <c:v>72.3</c:v>
                </c:pt>
                <c:pt idx="102">
                  <c:v>71.1</c:v>
                </c:pt>
                <c:pt idx="103">
                  <c:v>69.9</c:v>
                </c:pt>
                <c:pt idx="104">
                  <c:v>70.8</c:v>
                </c:pt>
                <c:pt idx="105">
                  <c:v>70.5</c:v>
                </c:pt>
                <c:pt idx="106">
                  <c:v>69.1</c:v>
                </c:pt>
                <c:pt idx="107">
                  <c:v>70.2</c:v>
                </c:pt>
                <c:pt idx="108">
                  <c:v>70.7</c:v>
                </c:pt>
                <c:pt idx="109">
                  <c:v>71</c:v>
                </c:pt>
                <c:pt idx="110">
                  <c:v>70.1</c:v>
                </c:pt>
                <c:pt idx="111">
                  <c:v>69</c:v>
                </c:pt>
                <c:pt idx="112">
                  <c:v>68.2</c:v>
                </c:pt>
                <c:pt idx="113">
                  <c:v>66.2</c:v>
                </c:pt>
                <c:pt idx="114">
                  <c:v>67.1</c:v>
                </c:pt>
                <c:pt idx="115">
                  <c:v>60.4</c:v>
                </c:pt>
                <c:pt idx="116">
                  <c:v>64.5</c:v>
                </c:pt>
                <c:pt idx="117">
                  <c:v>64.5</c:v>
                </c:pt>
                <c:pt idx="118">
                  <c:v>65.8</c:v>
                </c:pt>
                <c:pt idx="119">
                  <c:v>63.7</c:v>
                </c:pt>
                <c:pt idx="120">
                  <c:v>63.7</c:v>
                </c:pt>
                <c:pt idx="121">
                  <c:v>63.4</c:v>
                </c:pt>
              </c:numCache>
            </c:numRef>
          </c:xVal>
          <c:yVal>
            <c:numRef>
              <c:f>Data!$Z$345:$Z$466</c:f>
              <c:numCache>
                <c:ptCount val="122"/>
                <c:pt idx="0">
                  <c:v>2022.872608663189</c:v>
                </c:pt>
                <c:pt idx="1">
                  <c:v>2016.7222925899136</c:v>
                </c:pt>
                <c:pt idx="2">
                  <c:v>2008.5289506602794</c:v>
                </c:pt>
                <c:pt idx="3">
                  <c:v>2009.5526764055207</c:v>
                </c:pt>
                <c:pt idx="4">
                  <c:v>2008.5289506602794</c:v>
                </c:pt>
                <c:pt idx="5">
                  <c:v>2014.6731990885846</c:v>
                </c:pt>
                <c:pt idx="6">
                  <c:v>1998.2986285926454</c:v>
                </c:pt>
                <c:pt idx="7">
                  <c:v>1974.8166086961778</c:v>
                </c:pt>
                <c:pt idx="8">
                  <c:v>1974.8166086961778</c:v>
                </c:pt>
                <c:pt idx="9">
                  <c:v>1957.5029121898665</c:v>
                </c:pt>
                <c:pt idx="10">
                  <c:v>1936.1651239043285</c:v>
                </c:pt>
                <c:pt idx="11">
                  <c:v>1919.9444836652356</c:v>
                </c:pt>
                <c:pt idx="12">
                  <c:v>1915.894269527143</c:v>
                </c:pt>
                <c:pt idx="13">
                  <c:v>1908.8111447932902</c:v>
                </c:pt>
                <c:pt idx="14">
                  <c:v>1892.6437970296884</c:v>
                </c:pt>
                <c:pt idx="15">
                  <c:v>1871.471809744045</c:v>
                </c:pt>
                <c:pt idx="16">
                  <c:v>1862.4145995692775</c:v>
                </c:pt>
                <c:pt idx="17">
                  <c:v>1849.3493783764761</c:v>
                </c:pt>
                <c:pt idx="18">
                  <c:v>1829.2890923264968</c:v>
                </c:pt>
                <c:pt idx="19">
                  <c:v>1815.2756705813276</c:v>
                </c:pt>
                <c:pt idx="20">
                  <c:v>1801.2858575000969</c:v>
                </c:pt>
                <c:pt idx="21">
                  <c:v>1775.3671406990452</c:v>
                </c:pt>
                <c:pt idx="22">
                  <c:v>1764.425836475902</c:v>
                </c:pt>
                <c:pt idx="23">
                  <c:v>1752.506287005398</c:v>
                </c:pt>
                <c:pt idx="24">
                  <c:v>1738.6217359134603</c:v>
                </c:pt>
                <c:pt idx="25">
                  <c:v>1720.8042151074374</c:v>
                </c:pt>
                <c:pt idx="26">
                  <c:v>1703.024842941812</c:v>
                </c:pt>
                <c:pt idx="27">
                  <c:v>1686.2680952147111</c:v>
                </c:pt>
                <c:pt idx="28">
                  <c:v>1670.527867548201</c:v>
                </c:pt>
                <c:pt idx="29">
                  <c:v>1656.779600546815</c:v>
                </c:pt>
                <c:pt idx="30">
                  <c:v>1646.9733271209393</c:v>
                </c:pt>
                <c:pt idx="31">
                  <c:v>1628.373251431754</c:v>
                </c:pt>
                <c:pt idx="32">
                  <c:v>1616.6472649617344</c:v>
                </c:pt>
                <c:pt idx="33">
                  <c:v>1606.8882423647729</c:v>
                </c:pt>
                <c:pt idx="34">
                  <c:v>1592.2711793192775</c:v>
                </c:pt>
                <c:pt idx="35">
                  <c:v>1577.6798008117817</c:v>
                </c:pt>
                <c:pt idx="36">
                  <c:v>1556.3253845801732</c:v>
                </c:pt>
                <c:pt idx="37">
                  <c:v>1523.4307421650283</c:v>
                </c:pt>
                <c:pt idx="38">
                  <c:v>1492.5896616919517</c:v>
                </c:pt>
                <c:pt idx="39">
                  <c:v>1476.2518086901719</c:v>
                </c:pt>
                <c:pt idx="40">
                  <c:v>1467.6153530266015</c:v>
                </c:pt>
                <c:pt idx="41">
                  <c:v>1461.862702036577</c:v>
                </c:pt>
                <c:pt idx="42">
                  <c:v>1446.5417541996394</c:v>
                </c:pt>
                <c:pt idx="43">
                  <c:v>1427.430235126164</c:v>
                </c:pt>
                <c:pt idx="44">
                  <c:v>1413.1254057971005</c:v>
                </c:pt>
                <c:pt idx="45">
                  <c:v>1401.6992583155888</c:v>
                </c:pt>
                <c:pt idx="46">
                  <c:v>1392.189464133773</c:v>
                </c:pt>
                <c:pt idx="47">
                  <c:v>1379.842991014002</c:v>
                </c:pt>
                <c:pt idx="48">
                  <c:v>1362.7781231867143</c:v>
                </c:pt>
                <c:pt idx="49">
                  <c:v>1354.2588220863236</c:v>
                </c:pt>
                <c:pt idx="50">
                  <c:v>1339.1349451735678</c:v>
                </c:pt>
                <c:pt idx="51">
                  <c:v>1324.0385631095842</c:v>
                </c:pt>
                <c:pt idx="52">
                  <c:v>1319.3265665171675</c:v>
                </c:pt>
                <c:pt idx="53">
                  <c:v>1311.7929290106435</c:v>
                </c:pt>
                <c:pt idx="54">
                  <c:v>1298.6254872202599</c:v>
                </c:pt>
                <c:pt idx="55">
                  <c:v>1288.294267758145</c:v>
                </c:pt>
                <c:pt idx="56">
                  <c:v>1266.7340725955382</c:v>
                </c:pt>
                <c:pt idx="57">
                  <c:v>1262.0544718112264</c:v>
                </c:pt>
                <c:pt idx="58">
                  <c:v>1250.8341777424448</c:v>
                </c:pt>
                <c:pt idx="59">
                  <c:v>1234.0321121296429</c:v>
                </c:pt>
                <c:pt idx="60">
                  <c:v>1215.4029369086866</c:v>
                </c:pt>
                <c:pt idx="61">
                  <c:v>1200.5296292324665</c:v>
                </c:pt>
                <c:pt idx="62">
                  <c:v>1184.7558747465619</c:v>
                </c:pt>
                <c:pt idx="63">
                  <c:v>1184.7558747465619</c:v>
                </c:pt>
                <c:pt idx="64">
                  <c:v>1172.7137768320918</c:v>
                </c:pt>
                <c:pt idx="65">
                  <c:v>1156.0688798675137</c:v>
                </c:pt>
                <c:pt idx="66">
                  <c:v>1145.9133985759609</c:v>
                </c:pt>
                <c:pt idx="67">
                  <c:v>1128.4013130504545</c:v>
                </c:pt>
                <c:pt idx="68">
                  <c:v>1105.4152180654014</c:v>
                </c:pt>
                <c:pt idx="69">
                  <c:v>1098.9904971476212</c:v>
                </c:pt>
                <c:pt idx="70">
                  <c:v>1087.072044333072</c:v>
                </c:pt>
                <c:pt idx="71">
                  <c:v>1060.546209166499</c:v>
                </c:pt>
                <c:pt idx="72">
                  <c:v>1043.2130442828607</c:v>
                </c:pt>
                <c:pt idx="73">
                  <c:v>1023.1881600654722</c:v>
                </c:pt>
                <c:pt idx="74">
                  <c:v>1006.8400059614138</c:v>
                </c:pt>
                <c:pt idx="75">
                  <c:v>993.2410869791825</c:v>
                </c:pt>
                <c:pt idx="76">
                  <c:v>979.6644017836094</c:v>
                </c:pt>
                <c:pt idx="77">
                  <c:v>978.760078191972</c:v>
                </c:pt>
                <c:pt idx="78">
                  <c:v>956.1839363648411</c:v>
                </c:pt>
                <c:pt idx="79">
                  <c:v>941.7673505007216</c:v>
                </c:pt>
                <c:pt idx="80">
                  <c:v>930.072275945752</c:v>
                </c:pt>
                <c:pt idx="81">
                  <c:v>912.1119545244388</c:v>
                </c:pt>
                <c:pt idx="82">
                  <c:v>899.5628028261023</c:v>
                </c:pt>
                <c:pt idx="83">
                  <c:v>896.8761644509827</c:v>
                </c:pt>
                <c:pt idx="84">
                  <c:v>887.0325871258818</c:v>
                </c:pt>
                <c:pt idx="85">
                  <c:v>865.5961083043657</c:v>
                </c:pt>
                <c:pt idx="86">
                  <c:v>852.2263559845657</c:v>
                </c:pt>
                <c:pt idx="87">
                  <c:v>837.9889733764165</c:v>
                </c:pt>
                <c:pt idx="88">
                  <c:v>835.3221795713405</c:v>
                </c:pt>
                <c:pt idx="89">
                  <c:v>821.113725462998</c:v>
                </c:pt>
                <c:pt idx="90">
                  <c:v>809.5872308637864</c:v>
                </c:pt>
                <c:pt idx="91">
                  <c:v>797.1919498323196</c:v>
                </c:pt>
                <c:pt idx="92">
                  <c:v>774.2211153447346</c:v>
                </c:pt>
                <c:pt idx="93">
                  <c:v>768.04750138038</c:v>
                </c:pt>
                <c:pt idx="94">
                  <c:v>761.8784738104757</c:v>
                </c:pt>
                <c:pt idx="95">
                  <c:v>740.7622478811014</c:v>
                </c:pt>
                <c:pt idx="96">
                  <c:v>724.9602424046609</c:v>
                </c:pt>
                <c:pt idx="97">
                  <c:v>717.0705017902362</c:v>
                </c:pt>
                <c:pt idx="98">
                  <c:v>705.6874275307052</c:v>
                </c:pt>
                <c:pt idx="99">
                  <c:v>692.5724713346965</c:v>
                </c:pt>
                <c:pt idx="100">
                  <c:v>675.1180216671023</c:v>
                </c:pt>
                <c:pt idx="101">
                  <c:v>670.760135777528</c:v>
                </c:pt>
                <c:pt idx="102">
                  <c:v>654.2209955474227</c:v>
                </c:pt>
                <c:pt idx="103">
                  <c:v>637.7147311735187</c:v>
                </c:pt>
                <c:pt idx="104">
                  <c:v>629.040384440932</c:v>
                </c:pt>
                <c:pt idx="105">
                  <c:v>612.5840477833946</c:v>
                </c:pt>
                <c:pt idx="106">
                  <c:v>573.738110552193</c:v>
                </c:pt>
                <c:pt idx="107">
                  <c:v>553.9534757664838</c:v>
                </c:pt>
                <c:pt idx="108">
                  <c:v>533.3587733708875</c:v>
                </c:pt>
                <c:pt idx="109">
                  <c:v>516.2354527925694</c:v>
                </c:pt>
                <c:pt idx="110">
                  <c:v>491.46918876274015</c:v>
                </c:pt>
                <c:pt idx="111">
                  <c:v>471.02868275676815</c:v>
                </c:pt>
                <c:pt idx="112">
                  <c:v>452.33565018432614</c:v>
                </c:pt>
                <c:pt idx="113">
                  <c:v>423.5289335444536</c:v>
                </c:pt>
                <c:pt idx="114">
                  <c:v>404.0985486116077</c:v>
                </c:pt>
                <c:pt idx="115">
                  <c:v>367.89368426374494</c:v>
                </c:pt>
                <c:pt idx="116">
                  <c:v>318.4727353476412</c:v>
                </c:pt>
                <c:pt idx="117">
                  <c:v>274.32704506664106</c:v>
                </c:pt>
                <c:pt idx="118">
                  <c:v>219.6792468278705</c:v>
                </c:pt>
                <c:pt idx="119">
                  <c:v>175.23337066597753</c:v>
                </c:pt>
                <c:pt idx="120">
                  <c:v>168.6689818877673</c:v>
                </c:pt>
                <c:pt idx="121">
                  <c:v>166.20867333033988</c:v>
                </c:pt>
              </c:numCache>
            </c:numRef>
          </c:yVal>
          <c:smooth val="0"/>
        </c:ser>
        <c:axId val="43051122"/>
        <c:axId val="51915779"/>
      </c:scatterChart>
      <c:valAx>
        <c:axId val="43051122"/>
        <c:scaling>
          <c:orientation val="minMax"/>
          <c:max val="10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915779"/>
        <c:crosses val="autoZero"/>
        <c:crossBetween val="midCat"/>
        <c:dispUnits/>
      </c:valAx>
      <c:valAx>
        <c:axId val="51915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0511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TDF Profile 1914-1934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Data!$Q$345:$Q$466</c:f>
              <c:numCache>
                <c:ptCount val="122"/>
                <c:pt idx="0">
                  <c:v>43.4</c:v>
                </c:pt>
                <c:pt idx="1">
                  <c:v>43.6</c:v>
                </c:pt>
                <c:pt idx="2">
                  <c:v>44.1</c:v>
                </c:pt>
                <c:pt idx="3">
                  <c:v>45.6</c:v>
                </c:pt>
                <c:pt idx="4">
                  <c:v>43.5</c:v>
                </c:pt>
                <c:pt idx="5">
                  <c:v>45.4</c:v>
                </c:pt>
                <c:pt idx="6">
                  <c:v>41.4</c:v>
                </c:pt>
                <c:pt idx="7">
                  <c:v>42.6</c:v>
                </c:pt>
                <c:pt idx="8">
                  <c:v>41</c:v>
                </c:pt>
                <c:pt idx="9">
                  <c:v>44.5</c:v>
                </c:pt>
                <c:pt idx="10">
                  <c:v>41.6</c:v>
                </c:pt>
                <c:pt idx="11">
                  <c:v>42</c:v>
                </c:pt>
                <c:pt idx="12">
                  <c:v>41.1</c:v>
                </c:pt>
                <c:pt idx="13">
                  <c:v>38.7</c:v>
                </c:pt>
                <c:pt idx="14">
                  <c:v>39</c:v>
                </c:pt>
                <c:pt idx="15">
                  <c:v>41.1</c:v>
                </c:pt>
                <c:pt idx="16">
                  <c:v>41.5</c:v>
                </c:pt>
                <c:pt idx="17">
                  <c:v>48.1</c:v>
                </c:pt>
                <c:pt idx="18">
                  <c:v>46</c:v>
                </c:pt>
                <c:pt idx="19">
                  <c:v>44.5</c:v>
                </c:pt>
                <c:pt idx="20">
                  <c:v>43.6</c:v>
                </c:pt>
                <c:pt idx="21">
                  <c:v>45.5</c:v>
                </c:pt>
                <c:pt idx="22">
                  <c:v>38.6</c:v>
                </c:pt>
                <c:pt idx="23">
                  <c:v>44.6</c:v>
                </c:pt>
                <c:pt idx="24">
                  <c:v>46.5</c:v>
                </c:pt>
                <c:pt idx="25">
                  <c:v>47.9</c:v>
                </c:pt>
                <c:pt idx="26">
                  <c:v>42.6</c:v>
                </c:pt>
                <c:pt idx="27">
                  <c:v>40.6</c:v>
                </c:pt>
                <c:pt idx="28">
                  <c:v>39.6</c:v>
                </c:pt>
                <c:pt idx="29">
                  <c:v>43</c:v>
                </c:pt>
                <c:pt idx="30">
                  <c:v>40.4</c:v>
                </c:pt>
                <c:pt idx="31">
                  <c:v>43.9</c:v>
                </c:pt>
                <c:pt idx="32">
                  <c:v>43</c:v>
                </c:pt>
                <c:pt idx="33">
                  <c:v>41.4</c:v>
                </c:pt>
                <c:pt idx="34">
                  <c:v>39.6</c:v>
                </c:pt>
                <c:pt idx="35">
                  <c:v>45.5</c:v>
                </c:pt>
                <c:pt idx="36">
                  <c:v>41.9</c:v>
                </c:pt>
                <c:pt idx="37">
                  <c:v>42.2</c:v>
                </c:pt>
                <c:pt idx="38">
                  <c:v>39.6</c:v>
                </c:pt>
                <c:pt idx="39">
                  <c:v>43.5</c:v>
                </c:pt>
                <c:pt idx="40">
                  <c:v>44.6</c:v>
                </c:pt>
                <c:pt idx="41">
                  <c:v>45.9</c:v>
                </c:pt>
                <c:pt idx="42">
                  <c:v>41.6</c:v>
                </c:pt>
                <c:pt idx="43">
                  <c:v>42.5</c:v>
                </c:pt>
                <c:pt idx="44">
                  <c:v>40.6</c:v>
                </c:pt>
                <c:pt idx="45">
                  <c:v>42.6</c:v>
                </c:pt>
                <c:pt idx="46">
                  <c:v>41.1</c:v>
                </c:pt>
                <c:pt idx="47">
                  <c:v>42.5</c:v>
                </c:pt>
                <c:pt idx="48">
                  <c:v>41</c:v>
                </c:pt>
                <c:pt idx="49">
                  <c:v>42.5</c:v>
                </c:pt>
                <c:pt idx="50">
                  <c:v>42</c:v>
                </c:pt>
                <c:pt idx="51">
                  <c:v>43.1</c:v>
                </c:pt>
                <c:pt idx="52">
                  <c:v>43</c:v>
                </c:pt>
                <c:pt idx="53">
                  <c:v>45</c:v>
                </c:pt>
                <c:pt idx="54">
                  <c:v>42.4</c:v>
                </c:pt>
                <c:pt idx="55">
                  <c:v>43.9</c:v>
                </c:pt>
                <c:pt idx="56">
                  <c:v>43.4</c:v>
                </c:pt>
                <c:pt idx="57">
                  <c:v>49.4</c:v>
                </c:pt>
                <c:pt idx="58">
                  <c:v>43.5</c:v>
                </c:pt>
                <c:pt idx="59">
                  <c:v>45</c:v>
                </c:pt>
                <c:pt idx="60">
                  <c:v>44.6</c:v>
                </c:pt>
                <c:pt idx="61">
                  <c:v>44</c:v>
                </c:pt>
                <c:pt idx="62">
                  <c:v>42.5</c:v>
                </c:pt>
                <c:pt idx="63">
                  <c:v>47.6</c:v>
                </c:pt>
                <c:pt idx="64">
                  <c:v>46.4</c:v>
                </c:pt>
                <c:pt idx="65">
                  <c:v>48</c:v>
                </c:pt>
                <c:pt idx="66">
                  <c:v>46.6</c:v>
                </c:pt>
                <c:pt idx="67">
                  <c:v>48</c:v>
                </c:pt>
                <c:pt idx="68">
                  <c:v>48.9</c:v>
                </c:pt>
                <c:pt idx="69">
                  <c:v>48.9</c:v>
                </c:pt>
                <c:pt idx="70">
                  <c:v>48.4</c:v>
                </c:pt>
                <c:pt idx="71">
                  <c:v>50.6</c:v>
                </c:pt>
                <c:pt idx="72">
                  <c:v>48.4</c:v>
                </c:pt>
                <c:pt idx="73">
                  <c:v>50.4</c:v>
                </c:pt>
                <c:pt idx="74">
                  <c:v>51.6</c:v>
                </c:pt>
                <c:pt idx="75">
                  <c:v>51.5</c:v>
                </c:pt>
                <c:pt idx="76">
                  <c:v>50.9</c:v>
                </c:pt>
                <c:pt idx="77">
                  <c:v>51.5</c:v>
                </c:pt>
                <c:pt idx="78">
                  <c:v>51.4</c:v>
                </c:pt>
                <c:pt idx="79">
                  <c:v>51.4</c:v>
                </c:pt>
                <c:pt idx="80">
                  <c:v>48</c:v>
                </c:pt>
                <c:pt idx="81">
                  <c:v>63.4</c:v>
                </c:pt>
                <c:pt idx="82">
                  <c:v>49.5</c:v>
                </c:pt>
                <c:pt idx="83">
                  <c:v>48.9</c:v>
                </c:pt>
                <c:pt idx="84">
                  <c:v>47.5</c:v>
                </c:pt>
                <c:pt idx="85">
                  <c:v>50.5</c:v>
                </c:pt>
                <c:pt idx="86">
                  <c:v>49.9</c:v>
                </c:pt>
                <c:pt idx="87">
                  <c:v>53.5</c:v>
                </c:pt>
                <c:pt idx="88">
                  <c:v>50.4</c:v>
                </c:pt>
                <c:pt idx="89">
                  <c:v>50.4</c:v>
                </c:pt>
                <c:pt idx="90">
                  <c:v>47.5</c:v>
                </c:pt>
                <c:pt idx="91">
                  <c:v>50.9</c:v>
                </c:pt>
                <c:pt idx="92">
                  <c:v>45.9</c:v>
                </c:pt>
                <c:pt idx="93">
                  <c:v>48.4</c:v>
                </c:pt>
                <c:pt idx="94">
                  <c:v>48.9</c:v>
                </c:pt>
                <c:pt idx="95">
                  <c:v>50.4</c:v>
                </c:pt>
                <c:pt idx="96">
                  <c:v>51.5</c:v>
                </c:pt>
                <c:pt idx="97">
                  <c:v>52</c:v>
                </c:pt>
                <c:pt idx="98">
                  <c:v>50.9</c:v>
                </c:pt>
                <c:pt idx="99">
                  <c:v>51.4</c:v>
                </c:pt>
                <c:pt idx="100">
                  <c:v>49.4</c:v>
                </c:pt>
                <c:pt idx="101">
                  <c:v>52.9</c:v>
                </c:pt>
                <c:pt idx="102">
                  <c:v>50.9</c:v>
                </c:pt>
                <c:pt idx="103">
                  <c:v>51.5</c:v>
                </c:pt>
                <c:pt idx="104">
                  <c:v>47.9</c:v>
                </c:pt>
                <c:pt idx="105">
                  <c:v>50.9</c:v>
                </c:pt>
                <c:pt idx="106">
                  <c:v>49.4</c:v>
                </c:pt>
                <c:pt idx="107">
                  <c:v>47.6</c:v>
                </c:pt>
                <c:pt idx="108">
                  <c:v>44.6</c:v>
                </c:pt>
                <c:pt idx="109">
                  <c:v>46.9</c:v>
                </c:pt>
                <c:pt idx="110">
                  <c:v>45.9</c:v>
                </c:pt>
                <c:pt idx="111">
                  <c:v>47.9</c:v>
                </c:pt>
                <c:pt idx="112">
                  <c:v>46.6</c:v>
                </c:pt>
                <c:pt idx="113">
                  <c:v>47.5</c:v>
                </c:pt>
                <c:pt idx="114">
                  <c:v>49.5</c:v>
                </c:pt>
                <c:pt idx="115">
                  <c:v>52</c:v>
                </c:pt>
                <c:pt idx="116">
                  <c:v>49.5</c:v>
                </c:pt>
                <c:pt idx="117">
                  <c:v>52</c:v>
                </c:pt>
                <c:pt idx="118">
                  <c:v>48.6</c:v>
                </c:pt>
                <c:pt idx="119">
                  <c:v>49.6</c:v>
                </c:pt>
                <c:pt idx="120">
                  <c:v>47.9</c:v>
                </c:pt>
                <c:pt idx="121">
                  <c:v>50.4</c:v>
                </c:pt>
              </c:numCache>
            </c:numRef>
          </c:xVal>
          <c:yVal>
            <c:numRef>
              <c:f>Data!$Z$345:$Z$466</c:f>
              <c:numCache>
                <c:ptCount val="122"/>
                <c:pt idx="0">
                  <c:v>2022.872608663189</c:v>
                </c:pt>
                <c:pt idx="1">
                  <c:v>2016.7222925899136</c:v>
                </c:pt>
                <c:pt idx="2">
                  <c:v>2008.5289506602794</c:v>
                </c:pt>
                <c:pt idx="3">
                  <c:v>2009.5526764055207</c:v>
                </c:pt>
                <c:pt idx="4">
                  <c:v>2008.5289506602794</c:v>
                </c:pt>
                <c:pt idx="5">
                  <c:v>2014.6731990885846</c:v>
                </c:pt>
                <c:pt idx="6">
                  <c:v>1998.2986285926454</c:v>
                </c:pt>
                <c:pt idx="7">
                  <c:v>1974.8166086961778</c:v>
                </c:pt>
                <c:pt idx="8">
                  <c:v>1974.8166086961778</c:v>
                </c:pt>
                <c:pt idx="9">
                  <c:v>1957.5029121898665</c:v>
                </c:pt>
                <c:pt idx="10">
                  <c:v>1936.1651239043285</c:v>
                </c:pt>
                <c:pt idx="11">
                  <c:v>1919.9444836652356</c:v>
                </c:pt>
                <c:pt idx="12">
                  <c:v>1915.894269527143</c:v>
                </c:pt>
                <c:pt idx="13">
                  <c:v>1908.8111447932902</c:v>
                </c:pt>
                <c:pt idx="14">
                  <c:v>1892.6437970296884</c:v>
                </c:pt>
                <c:pt idx="15">
                  <c:v>1871.471809744045</c:v>
                </c:pt>
                <c:pt idx="16">
                  <c:v>1862.4145995692775</c:v>
                </c:pt>
                <c:pt idx="17">
                  <c:v>1849.3493783764761</c:v>
                </c:pt>
                <c:pt idx="18">
                  <c:v>1829.2890923264968</c:v>
                </c:pt>
                <c:pt idx="19">
                  <c:v>1815.2756705813276</c:v>
                </c:pt>
                <c:pt idx="20">
                  <c:v>1801.2858575000969</c:v>
                </c:pt>
                <c:pt idx="21">
                  <c:v>1775.3671406990452</c:v>
                </c:pt>
                <c:pt idx="22">
                  <c:v>1764.425836475902</c:v>
                </c:pt>
                <c:pt idx="23">
                  <c:v>1752.506287005398</c:v>
                </c:pt>
                <c:pt idx="24">
                  <c:v>1738.6217359134603</c:v>
                </c:pt>
                <c:pt idx="25">
                  <c:v>1720.8042151074374</c:v>
                </c:pt>
                <c:pt idx="26">
                  <c:v>1703.024842941812</c:v>
                </c:pt>
                <c:pt idx="27">
                  <c:v>1686.2680952147111</c:v>
                </c:pt>
                <c:pt idx="28">
                  <c:v>1670.527867548201</c:v>
                </c:pt>
                <c:pt idx="29">
                  <c:v>1656.779600546815</c:v>
                </c:pt>
                <c:pt idx="30">
                  <c:v>1646.9733271209393</c:v>
                </c:pt>
                <c:pt idx="31">
                  <c:v>1628.373251431754</c:v>
                </c:pt>
                <c:pt idx="32">
                  <c:v>1616.6472649617344</c:v>
                </c:pt>
                <c:pt idx="33">
                  <c:v>1606.8882423647729</c:v>
                </c:pt>
                <c:pt idx="34">
                  <c:v>1592.2711793192775</c:v>
                </c:pt>
                <c:pt idx="35">
                  <c:v>1577.6798008117817</c:v>
                </c:pt>
                <c:pt idx="36">
                  <c:v>1556.3253845801732</c:v>
                </c:pt>
                <c:pt idx="37">
                  <c:v>1523.4307421650283</c:v>
                </c:pt>
                <c:pt idx="38">
                  <c:v>1492.5896616919517</c:v>
                </c:pt>
                <c:pt idx="39">
                  <c:v>1476.2518086901719</c:v>
                </c:pt>
                <c:pt idx="40">
                  <c:v>1467.6153530266015</c:v>
                </c:pt>
                <c:pt idx="41">
                  <c:v>1461.862702036577</c:v>
                </c:pt>
                <c:pt idx="42">
                  <c:v>1446.5417541996394</c:v>
                </c:pt>
                <c:pt idx="43">
                  <c:v>1427.430235126164</c:v>
                </c:pt>
                <c:pt idx="44">
                  <c:v>1413.1254057971005</c:v>
                </c:pt>
                <c:pt idx="45">
                  <c:v>1401.6992583155888</c:v>
                </c:pt>
                <c:pt idx="46">
                  <c:v>1392.189464133773</c:v>
                </c:pt>
                <c:pt idx="47">
                  <c:v>1379.842991014002</c:v>
                </c:pt>
                <c:pt idx="48">
                  <c:v>1362.7781231867143</c:v>
                </c:pt>
                <c:pt idx="49">
                  <c:v>1354.2588220863236</c:v>
                </c:pt>
                <c:pt idx="50">
                  <c:v>1339.1349451735678</c:v>
                </c:pt>
                <c:pt idx="51">
                  <c:v>1324.0385631095842</c:v>
                </c:pt>
                <c:pt idx="52">
                  <c:v>1319.3265665171675</c:v>
                </c:pt>
                <c:pt idx="53">
                  <c:v>1311.7929290106435</c:v>
                </c:pt>
                <c:pt idx="54">
                  <c:v>1298.6254872202599</c:v>
                </c:pt>
                <c:pt idx="55">
                  <c:v>1288.294267758145</c:v>
                </c:pt>
                <c:pt idx="56">
                  <c:v>1266.7340725955382</c:v>
                </c:pt>
                <c:pt idx="57">
                  <c:v>1262.0544718112264</c:v>
                </c:pt>
                <c:pt idx="58">
                  <c:v>1250.8341777424448</c:v>
                </c:pt>
                <c:pt idx="59">
                  <c:v>1234.0321121296429</c:v>
                </c:pt>
                <c:pt idx="60">
                  <c:v>1215.4029369086866</c:v>
                </c:pt>
                <c:pt idx="61">
                  <c:v>1200.5296292324665</c:v>
                </c:pt>
                <c:pt idx="62">
                  <c:v>1184.7558747465619</c:v>
                </c:pt>
                <c:pt idx="63">
                  <c:v>1184.7558747465619</c:v>
                </c:pt>
                <c:pt idx="64">
                  <c:v>1172.7137768320918</c:v>
                </c:pt>
                <c:pt idx="65">
                  <c:v>1156.0688798675137</c:v>
                </c:pt>
                <c:pt idx="66">
                  <c:v>1145.9133985759609</c:v>
                </c:pt>
                <c:pt idx="67">
                  <c:v>1128.4013130504545</c:v>
                </c:pt>
                <c:pt idx="68">
                  <c:v>1105.4152180654014</c:v>
                </c:pt>
                <c:pt idx="69">
                  <c:v>1098.9904971476212</c:v>
                </c:pt>
                <c:pt idx="70">
                  <c:v>1087.072044333072</c:v>
                </c:pt>
                <c:pt idx="71">
                  <c:v>1060.546209166499</c:v>
                </c:pt>
                <c:pt idx="72">
                  <c:v>1043.2130442828607</c:v>
                </c:pt>
                <c:pt idx="73">
                  <c:v>1023.1881600654722</c:v>
                </c:pt>
                <c:pt idx="74">
                  <c:v>1006.8400059614138</c:v>
                </c:pt>
                <c:pt idx="75">
                  <c:v>993.2410869791825</c:v>
                </c:pt>
                <c:pt idx="76">
                  <c:v>979.6644017836094</c:v>
                </c:pt>
                <c:pt idx="77">
                  <c:v>978.760078191972</c:v>
                </c:pt>
                <c:pt idx="78">
                  <c:v>956.1839363648411</c:v>
                </c:pt>
                <c:pt idx="79">
                  <c:v>941.7673505007216</c:v>
                </c:pt>
                <c:pt idx="80">
                  <c:v>930.072275945752</c:v>
                </c:pt>
                <c:pt idx="81">
                  <c:v>912.1119545244388</c:v>
                </c:pt>
                <c:pt idx="82">
                  <c:v>899.5628028261023</c:v>
                </c:pt>
                <c:pt idx="83">
                  <c:v>896.8761644509827</c:v>
                </c:pt>
                <c:pt idx="84">
                  <c:v>887.0325871258818</c:v>
                </c:pt>
                <c:pt idx="85">
                  <c:v>865.5961083043657</c:v>
                </c:pt>
                <c:pt idx="86">
                  <c:v>852.2263559845657</c:v>
                </c:pt>
                <c:pt idx="87">
                  <c:v>837.9889733764165</c:v>
                </c:pt>
                <c:pt idx="88">
                  <c:v>835.3221795713405</c:v>
                </c:pt>
                <c:pt idx="89">
                  <c:v>821.113725462998</c:v>
                </c:pt>
                <c:pt idx="90">
                  <c:v>809.5872308637864</c:v>
                </c:pt>
                <c:pt idx="91">
                  <c:v>797.1919498323196</c:v>
                </c:pt>
                <c:pt idx="92">
                  <c:v>774.2211153447346</c:v>
                </c:pt>
                <c:pt idx="93">
                  <c:v>768.04750138038</c:v>
                </c:pt>
                <c:pt idx="94">
                  <c:v>761.8784738104757</c:v>
                </c:pt>
                <c:pt idx="95">
                  <c:v>740.7622478811014</c:v>
                </c:pt>
                <c:pt idx="96">
                  <c:v>724.9602424046609</c:v>
                </c:pt>
                <c:pt idx="97">
                  <c:v>717.0705017902362</c:v>
                </c:pt>
                <c:pt idx="98">
                  <c:v>705.6874275307052</c:v>
                </c:pt>
                <c:pt idx="99">
                  <c:v>692.5724713346965</c:v>
                </c:pt>
                <c:pt idx="100">
                  <c:v>675.1180216671023</c:v>
                </c:pt>
                <c:pt idx="101">
                  <c:v>670.760135777528</c:v>
                </c:pt>
                <c:pt idx="102">
                  <c:v>654.2209955474227</c:v>
                </c:pt>
                <c:pt idx="103">
                  <c:v>637.7147311735187</c:v>
                </c:pt>
                <c:pt idx="104">
                  <c:v>629.040384440932</c:v>
                </c:pt>
                <c:pt idx="105">
                  <c:v>612.5840477833946</c:v>
                </c:pt>
                <c:pt idx="106">
                  <c:v>573.738110552193</c:v>
                </c:pt>
                <c:pt idx="107">
                  <c:v>553.9534757664838</c:v>
                </c:pt>
                <c:pt idx="108">
                  <c:v>533.3587733708875</c:v>
                </c:pt>
                <c:pt idx="109">
                  <c:v>516.2354527925694</c:v>
                </c:pt>
                <c:pt idx="110">
                  <c:v>491.46918876274015</c:v>
                </c:pt>
                <c:pt idx="111">
                  <c:v>471.02868275676815</c:v>
                </c:pt>
                <c:pt idx="112">
                  <c:v>452.33565018432614</c:v>
                </c:pt>
                <c:pt idx="113">
                  <c:v>423.5289335444536</c:v>
                </c:pt>
                <c:pt idx="114">
                  <c:v>404.0985486116077</c:v>
                </c:pt>
                <c:pt idx="115">
                  <c:v>367.89368426374494</c:v>
                </c:pt>
                <c:pt idx="116">
                  <c:v>318.4727353476412</c:v>
                </c:pt>
                <c:pt idx="117">
                  <c:v>274.32704506664106</c:v>
                </c:pt>
                <c:pt idx="118">
                  <c:v>219.6792468278705</c:v>
                </c:pt>
                <c:pt idx="119">
                  <c:v>175.23337066597753</c:v>
                </c:pt>
                <c:pt idx="120">
                  <c:v>168.6689818877673</c:v>
                </c:pt>
                <c:pt idx="121">
                  <c:v>166.20867333033988</c:v>
                </c:pt>
              </c:numCache>
            </c:numRef>
          </c:yVal>
          <c:smooth val="0"/>
        </c:ser>
        <c:axId val="64588828"/>
        <c:axId val="44428541"/>
      </c:scatterChart>
      <c:valAx>
        <c:axId val="64588828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428541"/>
        <c:crosses val="autoZero"/>
        <c:crossBetween val="midCat"/>
        <c:dispUnits/>
      </c:valAx>
      <c:valAx>
        <c:axId val="44428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5888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TDF Profile 1914-1934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Data!$R$342:$R$468</c:f>
              <c:numCache>
                <c:ptCount val="127"/>
                <c:pt idx="0">
                  <c:v>4.02E-06</c:v>
                </c:pt>
                <c:pt idx="6">
                  <c:v>3.19E-06</c:v>
                </c:pt>
                <c:pt idx="12">
                  <c:v>6.84E-06</c:v>
                </c:pt>
                <c:pt idx="18">
                  <c:v>6.01E-06</c:v>
                </c:pt>
                <c:pt idx="24">
                  <c:v>6.72E-06</c:v>
                </c:pt>
                <c:pt idx="30">
                  <c:v>6.99E-06</c:v>
                </c:pt>
                <c:pt idx="36">
                  <c:v>6.54E-06</c:v>
                </c:pt>
                <c:pt idx="42">
                  <c:v>1.12E-05</c:v>
                </c:pt>
                <c:pt idx="48">
                  <c:v>1.02E-05</c:v>
                </c:pt>
                <c:pt idx="54">
                  <c:v>1.61E-05</c:v>
                </c:pt>
                <c:pt idx="60">
                  <c:v>1.02E-05</c:v>
                </c:pt>
                <c:pt idx="66">
                  <c:v>2.4E-05</c:v>
                </c:pt>
                <c:pt idx="72">
                  <c:v>2.29E-05</c:v>
                </c:pt>
                <c:pt idx="78">
                  <c:v>2.57E-05</c:v>
                </c:pt>
                <c:pt idx="84">
                  <c:v>1.72E-05</c:v>
                </c:pt>
                <c:pt idx="90">
                  <c:v>4.43E-06</c:v>
                </c:pt>
                <c:pt idx="96">
                  <c:v>2.68E-05</c:v>
                </c:pt>
                <c:pt idx="102">
                  <c:v>7.91E-06</c:v>
                </c:pt>
                <c:pt idx="108">
                  <c:v>1.72E-05</c:v>
                </c:pt>
                <c:pt idx="114">
                  <c:v>1.4E-05</c:v>
                </c:pt>
                <c:pt idx="120">
                  <c:v>1.28E-05</c:v>
                </c:pt>
                <c:pt idx="126">
                  <c:v>1.59E-05</c:v>
                </c:pt>
              </c:numCache>
            </c:numRef>
          </c:xVal>
          <c:yVal>
            <c:numRef>
              <c:f>Data!$Z$342:$Z$468</c:f>
              <c:numCache>
                <c:ptCount val="127"/>
                <c:pt idx="0">
                  <c:v>2011.6005065939507</c:v>
                </c:pt>
                <c:pt idx="1">
                  <c:v>2012.6246110994093</c:v>
                </c:pt>
                <c:pt idx="2">
                  <c:v>2018.7718918529413</c:v>
                </c:pt>
                <c:pt idx="3">
                  <c:v>2022.872608663189</c:v>
                </c:pt>
                <c:pt idx="4">
                  <c:v>2016.7222925899136</c:v>
                </c:pt>
                <c:pt idx="5">
                  <c:v>2008.5289506602794</c:v>
                </c:pt>
                <c:pt idx="6">
                  <c:v>2009.5526764055207</c:v>
                </c:pt>
                <c:pt idx="7">
                  <c:v>2008.5289506602794</c:v>
                </c:pt>
                <c:pt idx="8">
                  <c:v>2014.6731990885846</c:v>
                </c:pt>
                <c:pt idx="9">
                  <c:v>1998.2986285926454</c:v>
                </c:pt>
                <c:pt idx="10">
                  <c:v>1974.8166086961778</c:v>
                </c:pt>
                <c:pt idx="11">
                  <c:v>1974.8166086961778</c:v>
                </c:pt>
                <c:pt idx="12">
                  <c:v>1957.5029121898665</c:v>
                </c:pt>
                <c:pt idx="13">
                  <c:v>1936.1651239043285</c:v>
                </c:pt>
                <c:pt idx="14">
                  <c:v>1919.9444836652356</c:v>
                </c:pt>
                <c:pt idx="15">
                  <c:v>1915.894269527143</c:v>
                </c:pt>
                <c:pt idx="16">
                  <c:v>1908.8111447932902</c:v>
                </c:pt>
                <c:pt idx="17">
                  <c:v>1892.6437970296884</c:v>
                </c:pt>
                <c:pt idx="18">
                  <c:v>1871.471809744045</c:v>
                </c:pt>
                <c:pt idx="19">
                  <c:v>1862.4145995692775</c:v>
                </c:pt>
                <c:pt idx="20">
                  <c:v>1849.3493783764761</c:v>
                </c:pt>
                <c:pt idx="21">
                  <c:v>1829.2890923264968</c:v>
                </c:pt>
                <c:pt idx="22">
                  <c:v>1815.2756705813276</c:v>
                </c:pt>
                <c:pt idx="23">
                  <c:v>1801.2858575000969</c:v>
                </c:pt>
                <c:pt idx="24">
                  <c:v>1775.3671406990452</c:v>
                </c:pt>
                <c:pt idx="25">
                  <c:v>1764.425836475902</c:v>
                </c:pt>
                <c:pt idx="26">
                  <c:v>1752.506287005398</c:v>
                </c:pt>
                <c:pt idx="27">
                  <c:v>1738.6217359134603</c:v>
                </c:pt>
                <c:pt idx="28">
                  <c:v>1720.8042151074374</c:v>
                </c:pt>
                <c:pt idx="29">
                  <c:v>1703.024842941812</c:v>
                </c:pt>
                <c:pt idx="30">
                  <c:v>1686.2680952147111</c:v>
                </c:pt>
                <c:pt idx="31">
                  <c:v>1670.527867548201</c:v>
                </c:pt>
                <c:pt idx="32">
                  <c:v>1656.779600546815</c:v>
                </c:pt>
                <c:pt idx="33">
                  <c:v>1646.9733271209393</c:v>
                </c:pt>
                <c:pt idx="34">
                  <c:v>1628.373251431754</c:v>
                </c:pt>
                <c:pt idx="35">
                  <c:v>1616.6472649617344</c:v>
                </c:pt>
                <c:pt idx="36">
                  <c:v>1606.8882423647729</c:v>
                </c:pt>
                <c:pt idx="37">
                  <c:v>1592.2711793192775</c:v>
                </c:pt>
                <c:pt idx="38">
                  <c:v>1577.6798008117817</c:v>
                </c:pt>
                <c:pt idx="39">
                  <c:v>1556.3253845801732</c:v>
                </c:pt>
                <c:pt idx="40">
                  <c:v>1523.4307421650283</c:v>
                </c:pt>
                <c:pt idx="41">
                  <c:v>1492.5896616919517</c:v>
                </c:pt>
                <c:pt idx="42">
                  <c:v>1476.2518086901719</c:v>
                </c:pt>
                <c:pt idx="43">
                  <c:v>1467.6153530266015</c:v>
                </c:pt>
                <c:pt idx="44">
                  <c:v>1461.862702036577</c:v>
                </c:pt>
                <c:pt idx="45">
                  <c:v>1446.5417541996394</c:v>
                </c:pt>
                <c:pt idx="46">
                  <c:v>1427.430235126164</c:v>
                </c:pt>
                <c:pt idx="47">
                  <c:v>1413.1254057971005</c:v>
                </c:pt>
                <c:pt idx="48">
                  <c:v>1401.6992583155888</c:v>
                </c:pt>
                <c:pt idx="49">
                  <c:v>1392.189464133773</c:v>
                </c:pt>
                <c:pt idx="50">
                  <c:v>1379.842991014002</c:v>
                </c:pt>
                <c:pt idx="51">
                  <c:v>1362.7781231867143</c:v>
                </c:pt>
                <c:pt idx="52">
                  <c:v>1354.2588220863236</c:v>
                </c:pt>
                <c:pt idx="53">
                  <c:v>1339.1349451735678</c:v>
                </c:pt>
                <c:pt idx="54">
                  <c:v>1324.0385631095842</c:v>
                </c:pt>
                <c:pt idx="55">
                  <c:v>1319.3265665171675</c:v>
                </c:pt>
                <c:pt idx="56">
                  <c:v>1311.7929290106435</c:v>
                </c:pt>
                <c:pt idx="57">
                  <c:v>1298.6254872202599</c:v>
                </c:pt>
                <c:pt idx="58">
                  <c:v>1288.294267758145</c:v>
                </c:pt>
                <c:pt idx="59">
                  <c:v>1266.7340725955382</c:v>
                </c:pt>
                <c:pt idx="60">
                  <c:v>1262.0544718112264</c:v>
                </c:pt>
                <c:pt idx="61">
                  <c:v>1250.8341777424448</c:v>
                </c:pt>
                <c:pt idx="62">
                  <c:v>1234.0321121296429</c:v>
                </c:pt>
                <c:pt idx="63">
                  <c:v>1215.4029369086866</c:v>
                </c:pt>
                <c:pt idx="64">
                  <c:v>1200.5296292324665</c:v>
                </c:pt>
                <c:pt idx="65">
                  <c:v>1184.7558747465619</c:v>
                </c:pt>
                <c:pt idx="66">
                  <c:v>1184.7558747465619</c:v>
                </c:pt>
                <c:pt idx="67">
                  <c:v>1172.7137768320918</c:v>
                </c:pt>
                <c:pt idx="68">
                  <c:v>1156.0688798675137</c:v>
                </c:pt>
                <c:pt idx="69">
                  <c:v>1145.9133985759609</c:v>
                </c:pt>
                <c:pt idx="70">
                  <c:v>1128.4013130504545</c:v>
                </c:pt>
                <c:pt idx="71">
                  <c:v>1105.4152180654014</c:v>
                </c:pt>
                <c:pt idx="72">
                  <c:v>1098.9904971476212</c:v>
                </c:pt>
                <c:pt idx="73">
                  <c:v>1087.072044333072</c:v>
                </c:pt>
                <c:pt idx="74">
                  <c:v>1060.546209166499</c:v>
                </c:pt>
                <c:pt idx="75">
                  <c:v>1043.2130442828607</c:v>
                </c:pt>
                <c:pt idx="76">
                  <c:v>1023.1881600654722</c:v>
                </c:pt>
                <c:pt idx="77">
                  <c:v>1006.8400059614138</c:v>
                </c:pt>
                <c:pt idx="78">
                  <c:v>993.2410869791825</c:v>
                </c:pt>
                <c:pt idx="79">
                  <c:v>979.6644017836094</c:v>
                </c:pt>
                <c:pt idx="80">
                  <c:v>978.760078191972</c:v>
                </c:pt>
                <c:pt idx="81">
                  <c:v>956.1839363648411</c:v>
                </c:pt>
                <c:pt idx="82">
                  <c:v>941.7673505007216</c:v>
                </c:pt>
                <c:pt idx="83">
                  <c:v>930.072275945752</c:v>
                </c:pt>
                <c:pt idx="84">
                  <c:v>912.1119545244388</c:v>
                </c:pt>
                <c:pt idx="85">
                  <c:v>899.5628028261023</c:v>
                </c:pt>
                <c:pt idx="86">
                  <c:v>896.8761644509827</c:v>
                </c:pt>
                <c:pt idx="87">
                  <c:v>887.0325871258818</c:v>
                </c:pt>
                <c:pt idx="88">
                  <c:v>865.5961083043657</c:v>
                </c:pt>
                <c:pt idx="89">
                  <c:v>852.2263559845657</c:v>
                </c:pt>
                <c:pt idx="90">
                  <c:v>837.9889733764165</c:v>
                </c:pt>
                <c:pt idx="91">
                  <c:v>835.3221795713405</c:v>
                </c:pt>
                <c:pt idx="92">
                  <c:v>821.113725462998</c:v>
                </c:pt>
                <c:pt idx="93">
                  <c:v>809.5872308637864</c:v>
                </c:pt>
                <c:pt idx="94">
                  <c:v>797.1919498323196</c:v>
                </c:pt>
                <c:pt idx="95">
                  <c:v>774.2211153447346</c:v>
                </c:pt>
                <c:pt idx="96">
                  <c:v>768.04750138038</c:v>
                </c:pt>
                <c:pt idx="97">
                  <c:v>761.8784738104757</c:v>
                </c:pt>
                <c:pt idx="98">
                  <c:v>740.7622478811014</c:v>
                </c:pt>
                <c:pt idx="99">
                  <c:v>724.9602424046609</c:v>
                </c:pt>
                <c:pt idx="100">
                  <c:v>717.0705017902362</c:v>
                </c:pt>
                <c:pt idx="101">
                  <c:v>705.6874275307052</c:v>
                </c:pt>
                <c:pt idx="102">
                  <c:v>692.5724713346965</c:v>
                </c:pt>
                <c:pt idx="103">
                  <c:v>675.1180216671023</c:v>
                </c:pt>
                <c:pt idx="104">
                  <c:v>670.760135777528</c:v>
                </c:pt>
                <c:pt idx="105">
                  <c:v>654.2209955474227</c:v>
                </c:pt>
                <c:pt idx="106">
                  <c:v>637.7147311735187</c:v>
                </c:pt>
                <c:pt idx="107">
                  <c:v>629.040384440932</c:v>
                </c:pt>
                <c:pt idx="108">
                  <c:v>612.5840477833946</c:v>
                </c:pt>
                <c:pt idx="109">
                  <c:v>573.738110552193</c:v>
                </c:pt>
                <c:pt idx="110">
                  <c:v>553.9534757664838</c:v>
                </c:pt>
                <c:pt idx="111">
                  <c:v>533.3587733708875</c:v>
                </c:pt>
                <c:pt idx="112">
                  <c:v>516.2354527925694</c:v>
                </c:pt>
                <c:pt idx="113">
                  <c:v>491.46918876274015</c:v>
                </c:pt>
                <c:pt idx="114">
                  <c:v>471.02868275676815</c:v>
                </c:pt>
                <c:pt idx="115">
                  <c:v>452.33565018432614</c:v>
                </c:pt>
                <c:pt idx="116">
                  <c:v>423.5289335444536</c:v>
                </c:pt>
                <c:pt idx="117">
                  <c:v>404.0985486116077</c:v>
                </c:pt>
                <c:pt idx="118">
                  <c:v>367.89368426374494</c:v>
                </c:pt>
                <c:pt idx="119">
                  <c:v>318.4727353476412</c:v>
                </c:pt>
                <c:pt idx="120">
                  <c:v>274.32704506664106</c:v>
                </c:pt>
                <c:pt idx="121">
                  <c:v>219.6792468278705</c:v>
                </c:pt>
                <c:pt idx="122">
                  <c:v>175.23337066597753</c:v>
                </c:pt>
                <c:pt idx="123">
                  <c:v>168.6689818877673</c:v>
                </c:pt>
                <c:pt idx="124">
                  <c:v>166.20867333033988</c:v>
                </c:pt>
                <c:pt idx="125">
                  <c:v>201.5429415758424</c:v>
                </c:pt>
                <c:pt idx="126">
                  <c:v>258.55820558037163</c:v>
                </c:pt>
              </c:numCache>
            </c:numRef>
          </c:yVal>
          <c:smooth val="0"/>
        </c:ser>
        <c:axId val="64312550"/>
        <c:axId val="41942039"/>
      </c:scatterChart>
      <c:valAx>
        <c:axId val="64312550"/>
        <c:scaling>
          <c:orientation val="minMax"/>
          <c:max val="5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Absorbing Aerosol, B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ap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41942039"/>
        <c:crosses val="autoZero"/>
        <c:crossBetween val="midCat"/>
        <c:dispUnits/>
      </c:valAx>
      <c:valAx>
        <c:axId val="41942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3125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TDF Profile 1914-1934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Data!$U$345:$U$466</c:f>
              <c:numCache>
                <c:ptCount val="122"/>
                <c:pt idx="0">
                  <c:v>142.28233333333336</c:v>
                </c:pt>
                <c:pt idx="1">
                  <c:v>194.723</c:v>
                </c:pt>
                <c:pt idx="2">
                  <c:v>163.16680000000002</c:v>
                </c:pt>
                <c:pt idx="3">
                  <c:v>194.6101666666667</c:v>
                </c:pt>
                <c:pt idx="4">
                  <c:v>194.4935</c:v>
                </c:pt>
                <c:pt idx="5">
                  <c:v>185.62683333333334</c:v>
                </c:pt>
                <c:pt idx="6">
                  <c:v>203.014</c:v>
                </c:pt>
                <c:pt idx="7">
                  <c:v>211.65116666666665</c:v>
                </c:pt>
                <c:pt idx="8">
                  <c:v>194.03449999999998</c:v>
                </c:pt>
                <c:pt idx="9">
                  <c:v>176.41783333333333</c:v>
                </c:pt>
                <c:pt idx="10">
                  <c:v>150.055</c:v>
                </c:pt>
                <c:pt idx="11">
                  <c:v>167.44033333333334</c:v>
                </c:pt>
                <c:pt idx="12">
                  <c:v>193.57366666666667</c:v>
                </c:pt>
                <c:pt idx="13">
                  <c:v>158.45700000000002</c:v>
                </c:pt>
                <c:pt idx="14">
                  <c:v>167.09416666666667</c:v>
                </c:pt>
                <c:pt idx="15">
                  <c:v>166.9795</c:v>
                </c:pt>
                <c:pt idx="16">
                  <c:v>184.36283333333333</c:v>
                </c:pt>
                <c:pt idx="17">
                  <c:v>26.75</c:v>
                </c:pt>
                <c:pt idx="18">
                  <c:v>-60.86283333333332</c:v>
                </c:pt>
                <c:pt idx="19">
                  <c:v>-60.9775</c:v>
                </c:pt>
                <c:pt idx="20">
                  <c:v>-78.59416666666665</c:v>
                </c:pt>
                <c:pt idx="21">
                  <c:v>-43.70699999999999</c:v>
                </c:pt>
                <c:pt idx="22">
                  <c:v>-61.31983333333333</c:v>
                </c:pt>
                <c:pt idx="23">
                  <c:v>52.3135</c:v>
                </c:pt>
                <c:pt idx="24">
                  <c:v>95.94683333333332</c:v>
                </c:pt>
                <c:pt idx="25">
                  <c:v>113.334</c:v>
                </c:pt>
                <c:pt idx="26">
                  <c:v>244.47116666666662</c:v>
                </c:pt>
                <c:pt idx="27">
                  <c:v>60.60450000000001</c:v>
                </c:pt>
                <c:pt idx="28">
                  <c:v>104.23783333333334</c:v>
                </c:pt>
                <c:pt idx="29">
                  <c:v>217.875</c:v>
                </c:pt>
                <c:pt idx="30">
                  <c:v>209.01216666666667</c:v>
                </c:pt>
                <c:pt idx="31">
                  <c:v>130.14550000000006</c:v>
                </c:pt>
                <c:pt idx="32">
                  <c:v>42.528833333333345</c:v>
                </c:pt>
                <c:pt idx="33">
                  <c:v>147.41600000000003</c:v>
                </c:pt>
                <c:pt idx="34">
                  <c:v>164.80316666666667</c:v>
                </c:pt>
                <c:pt idx="35">
                  <c:v>85.93649999999998</c:v>
                </c:pt>
                <c:pt idx="36">
                  <c:v>173.31983333333332</c:v>
                </c:pt>
                <c:pt idx="37">
                  <c:v>269.457</c:v>
                </c:pt>
                <c:pt idx="38">
                  <c:v>251.84416666666664</c:v>
                </c:pt>
                <c:pt idx="39">
                  <c:v>242.97749999999996</c:v>
                </c:pt>
                <c:pt idx="40">
                  <c:v>181.6108333333333</c:v>
                </c:pt>
                <c:pt idx="41">
                  <c:v>251.49799999999996</c:v>
                </c:pt>
                <c:pt idx="42">
                  <c:v>251.3851666666666</c:v>
                </c:pt>
                <c:pt idx="43">
                  <c:v>198.7685</c:v>
                </c:pt>
                <c:pt idx="44">
                  <c:v>277.40383333333335</c:v>
                </c:pt>
                <c:pt idx="45">
                  <c:v>294.79100000000005</c:v>
                </c:pt>
                <c:pt idx="46">
                  <c:v>250.9281666666667</c:v>
                </c:pt>
                <c:pt idx="47">
                  <c:v>119.56150000000002</c:v>
                </c:pt>
                <c:pt idx="48">
                  <c:v>40.69683333333333</c:v>
                </c:pt>
                <c:pt idx="49">
                  <c:v>75.58399999999999</c:v>
                </c:pt>
                <c:pt idx="50">
                  <c:v>22.96733333333333</c:v>
                </c:pt>
                <c:pt idx="51">
                  <c:v>-12.149333333333345</c:v>
                </c:pt>
                <c:pt idx="52">
                  <c:v>66.48583333333333</c:v>
                </c:pt>
                <c:pt idx="53">
                  <c:v>75.12299999999999</c:v>
                </c:pt>
                <c:pt idx="54">
                  <c:v>136.25633333333334</c:v>
                </c:pt>
                <c:pt idx="55">
                  <c:v>101.13966666666668</c:v>
                </c:pt>
                <c:pt idx="56">
                  <c:v>101.02683333333334</c:v>
                </c:pt>
                <c:pt idx="57">
                  <c:v>153.41400000000002</c:v>
                </c:pt>
                <c:pt idx="58">
                  <c:v>127.0475</c:v>
                </c:pt>
                <c:pt idx="59">
                  <c:v>153.1808333333333</c:v>
                </c:pt>
                <c:pt idx="60">
                  <c:v>100.568</c:v>
                </c:pt>
                <c:pt idx="61">
                  <c:v>82.95516666666667</c:v>
                </c:pt>
                <c:pt idx="62">
                  <c:v>47.83849999999999</c:v>
                </c:pt>
                <c:pt idx="63">
                  <c:v>-4.778166666666668</c:v>
                </c:pt>
                <c:pt idx="64">
                  <c:v>-39.891</c:v>
                </c:pt>
                <c:pt idx="65">
                  <c:v>38.746166666666674</c:v>
                </c:pt>
                <c:pt idx="66">
                  <c:v>91.12950000000001</c:v>
                </c:pt>
                <c:pt idx="67">
                  <c:v>204.76283333333333</c:v>
                </c:pt>
                <c:pt idx="68">
                  <c:v>195.89999999999998</c:v>
                </c:pt>
                <c:pt idx="69">
                  <c:v>239.53716666666662</c:v>
                </c:pt>
                <c:pt idx="70">
                  <c:v>274.42049999999995</c:v>
                </c:pt>
                <c:pt idx="71">
                  <c:v>204.30566666666664</c:v>
                </c:pt>
                <c:pt idx="72">
                  <c:v>212.9428333333333</c:v>
                </c:pt>
                <c:pt idx="73">
                  <c:v>64.07799999999999</c:v>
                </c:pt>
                <c:pt idx="74">
                  <c:v>151.46133333333333</c:v>
                </c:pt>
                <c:pt idx="75">
                  <c:v>160.0965</c:v>
                </c:pt>
                <c:pt idx="76">
                  <c:v>168.73366666666666</c:v>
                </c:pt>
                <c:pt idx="77">
                  <c:v>124.867</c:v>
                </c:pt>
                <c:pt idx="78">
                  <c:v>151.00033333333332</c:v>
                </c:pt>
                <c:pt idx="79">
                  <c:v>325.8875</c:v>
                </c:pt>
                <c:pt idx="80">
                  <c:v>133.27466666666666</c:v>
                </c:pt>
                <c:pt idx="81">
                  <c:v>115.65799999999997</c:v>
                </c:pt>
                <c:pt idx="82">
                  <c:v>211.79133333333334</c:v>
                </c:pt>
                <c:pt idx="83">
                  <c:v>229.17849999999999</c:v>
                </c:pt>
                <c:pt idx="84">
                  <c:v>176.56566666666666</c:v>
                </c:pt>
                <c:pt idx="85">
                  <c:v>97.699</c:v>
                </c:pt>
                <c:pt idx="86">
                  <c:v>246.3323333333333</c:v>
                </c:pt>
                <c:pt idx="87">
                  <c:v>289.9695</c:v>
                </c:pt>
                <c:pt idx="88">
                  <c:v>158.60666666666665</c:v>
                </c:pt>
                <c:pt idx="89">
                  <c:v>202.24</c:v>
                </c:pt>
                <c:pt idx="90">
                  <c:v>175.87333333333333</c:v>
                </c:pt>
                <c:pt idx="91">
                  <c:v>114.5105</c:v>
                </c:pt>
                <c:pt idx="92">
                  <c:v>96.89766666666667</c:v>
                </c:pt>
                <c:pt idx="93">
                  <c:v>61.781000000000006</c:v>
                </c:pt>
                <c:pt idx="94">
                  <c:v>61.66616666666666</c:v>
                </c:pt>
                <c:pt idx="95">
                  <c:v>52.803333333333335</c:v>
                </c:pt>
                <c:pt idx="96">
                  <c:v>52.688500000000005</c:v>
                </c:pt>
                <c:pt idx="97">
                  <c:v>70.07183333333334</c:v>
                </c:pt>
                <c:pt idx="98">
                  <c:v>87.45516666666667</c:v>
                </c:pt>
                <c:pt idx="99">
                  <c:v>148.59233333333336</c:v>
                </c:pt>
                <c:pt idx="100">
                  <c:v>130.97566666666663</c:v>
                </c:pt>
                <c:pt idx="101">
                  <c:v>148.35899999999995</c:v>
                </c:pt>
                <c:pt idx="102">
                  <c:v>156.99616666666662</c:v>
                </c:pt>
                <c:pt idx="103">
                  <c:v>174.38333333333333</c:v>
                </c:pt>
                <c:pt idx="104">
                  <c:v>130.5185</c:v>
                </c:pt>
                <c:pt idx="105">
                  <c:v>130.40183333333334</c:v>
                </c:pt>
                <c:pt idx="106">
                  <c:v>200.289</c:v>
                </c:pt>
                <c:pt idx="107">
                  <c:v>191.42616666666666</c:v>
                </c:pt>
                <c:pt idx="108">
                  <c:v>182.55949999999999</c:v>
                </c:pt>
                <c:pt idx="109">
                  <c:v>121.19283333333335</c:v>
                </c:pt>
                <c:pt idx="110">
                  <c:v>304.83</c:v>
                </c:pt>
                <c:pt idx="111">
                  <c:v>234.71716666666666</c:v>
                </c:pt>
                <c:pt idx="112">
                  <c:v>173.35049999999998</c:v>
                </c:pt>
                <c:pt idx="113">
                  <c:v>225.7338333333333</c:v>
                </c:pt>
                <c:pt idx="114">
                  <c:v>356.87100000000004</c:v>
                </c:pt>
                <c:pt idx="115">
                  <c:v>461.7581666666667</c:v>
                </c:pt>
                <c:pt idx="116">
                  <c:v>304.1415</c:v>
                </c:pt>
                <c:pt idx="117">
                  <c:v>505.2748333333332</c:v>
                </c:pt>
                <c:pt idx="118">
                  <c:v>557.6619999999999</c:v>
                </c:pt>
                <c:pt idx="119">
                  <c:v>662.5491666666667</c:v>
                </c:pt>
                <c:pt idx="120">
                  <c:v>723.6825</c:v>
                </c:pt>
                <c:pt idx="121">
                  <c:v>741.0658333333332</c:v>
                </c:pt>
              </c:numCache>
            </c:numRef>
          </c:xVal>
          <c:yVal>
            <c:numRef>
              <c:f>Data!$Z$345:$Z$466</c:f>
              <c:numCache>
                <c:ptCount val="122"/>
                <c:pt idx="0">
                  <c:v>2022.872608663189</c:v>
                </c:pt>
                <c:pt idx="1">
                  <c:v>2016.7222925899136</c:v>
                </c:pt>
                <c:pt idx="2">
                  <c:v>2008.5289506602794</c:v>
                </c:pt>
                <c:pt idx="3">
                  <c:v>2009.5526764055207</c:v>
                </c:pt>
                <c:pt idx="4">
                  <c:v>2008.5289506602794</c:v>
                </c:pt>
                <c:pt idx="5">
                  <c:v>2014.6731990885846</c:v>
                </c:pt>
                <c:pt idx="6">
                  <c:v>1998.2986285926454</c:v>
                </c:pt>
                <c:pt idx="7">
                  <c:v>1974.8166086961778</c:v>
                </c:pt>
                <c:pt idx="8">
                  <c:v>1974.8166086961778</c:v>
                </c:pt>
                <c:pt idx="9">
                  <c:v>1957.5029121898665</c:v>
                </c:pt>
                <c:pt idx="10">
                  <c:v>1936.1651239043285</c:v>
                </c:pt>
                <c:pt idx="11">
                  <c:v>1919.9444836652356</c:v>
                </c:pt>
                <c:pt idx="12">
                  <c:v>1915.894269527143</c:v>
                </c:pt>
                <c:pt idx="13">
                  <c:v>1908.8111447932902</c:v>
                </c:pt>
                <c:pt idx="14">
                  <c:v>1892.6437970296884</c:v>
                </c:pt>
                <c:pt idx="15">
                  <c:v>1871.471809744045</c:v>
                </c:pt>
                <c:pt idx="16">
                  <c:v>1862.4145995692775</c:v>
                </c:pt>
                <c:pt idx="17">
                  <c:v>1849.3493783764761</c:v>
                </c:pt>
                <c:pt idx="18">
                  <c:v>1829.2890923264968</c:v>
                </c:pt>
                <c:pt idx="19">
                  <c:v>1815.2756705813276</c:v>
                </c:pt>
                <c:pt idx="20">
                  <c:v>1801.2858575000969</c:v>
                </c:pt>
                <c:pt idx="21">
                  <c:v>1775.3671406990452</c:v>
                </c:pt>
                <c:pt idx="22">
                  <c:v>1764.425836475902</c:v>
                </c:pt>
                <c:pt idx="23">
                  <c:v>1752.506287005398</c:v>
                </c:pt>
                <c:pt idx="24">
                  <c:v>1738.6217359134603</c:v>
                </c:pt>
                <c:pt idx="25">
                  <c:v>1720.8042151074374</c:v>
                </c:pt>
                <c:pt idx="26">
                  <c:v>1703.024842941812</c:v>
                </c:pt>
                <c:pt idx="27">
                  <c:v>1686.2680952147111</c:v>
                </c:pt>
                <c:pt idx="28">
                  <c:v>1670.527867548201</c:v>
                </c:pt>
                <c:pt idx="29">
                  <c:v>1656.779600546815</c:v>
                </c:pt>
                <c:pt idx="30">
                  <c:v>1646.9733271209393</c:v>
                </c:pt>
                <c:pt idx="31">
                  <c:v>1628.373251431754</c:v>
                </c:pt>
                <c:pt idx="32">
                  <c:v>1616.6472649617344</c:v>
                </c:pt>
                <c:pt idx="33">
                  <c:v>1606.8882423647729</c:v>
                </c:pt>
                <c:pt idx="34">
                  <c:v>1592.2711793192775</c:v>
                </c:pt>
                <c:pt idx="35">
                  <c:v>1577.6798008117817</c:v>
                </c:pt>
                <c:pt idx="36">
                  <c:v>1556.3253845801732</c:v>
                </c:pt>
                <c:pt idx="37">
                  <c:v>1523.4307421650283</c:v>
                </c:pt>
                <c:pt idx="38">
                  <c:v>1492.5896616919517</c:v>
                </c:pt>
                <c:pt idx="39">
                  <c:v>1476.2518086901719</c:v>
                </c:pt>
                <c:pt idx="40">
                  <c:v>1467.6153530266015</c:v>
                </c:pt>
                <c:pt idx="41">
                  <c:v>1461.862702036577</c:v>
                </c:pt>
                <c:pt idx="42">
                  <c:v>1446.5417541996394</c:v>
                </c:pt>
                <c:pt idx="43">
                  <c:v>1427.430235126164</c:v>
                </c:pt>
                <c:pt idx="44">
                  <c:v>1413.1254057971005</c:v>
                </c:pt>
                <c:pt idx="45">
                  <c:v>1401.6992583155888</c:v>
                </c:pt>
                <c:pt idx="46">
                  <c:v>1392.189464133773</c:v>
                </c:pt>
                <c:pt idx="47">
                  <c:v>1379.842991014002</c:v>
                </c:pt>
                <c:pt idx="48">
                  <c:v>1362.7781231867143</c:v>
                </c:pt>
                <c:pt idx="49">
                  <c:v>1354.2588220863236</c:v>
                </c:pt>
                <c:pt idx="50">
                  <c:v>1339.1349451735678</c:v>
                </c:pt>
                <c:pt idx="51">
                  <c:v>1324.0385631095842</c:v>
                </c:pt>
                <c:pt idx="52">
                  <c:v>1319.3265665171675</c:v>
                </c:pt>
                <c:pt idx="53">
                  <c:v>1311.7929290106435</c:v>
                </c:pt>
                <c:pt idx="54">
                  <c:v>1298.6254872202599</c:v>
                </c:pt>
                <c:pt idx="55">
                  <c:v>1288.294267758145</c:v>
                </c:pt>
                <c:pt idx="56">
                  <c:v>1266.7340725955382</c:v>
                </c:pt>
                <c:pt idx="57">
                  <c:v>1262.0544718112264</c:v>
                </c:pt>
                <c:pt idx="58">
                  <c:v>1250.8341777424448</c:v>
                </c:pt>
                <c:pt idx="59">
                  <c:v>1234.0321121296429</c:v>
                </c:pt>
                <c:pt idx="60">
                  <c:v>1215.4029369086866</c:v>
                </c:pt>
                <c:pt idx="61">
                  <c:v>1200.5296292324665</c:v>
                </c:pt>
                <c:pt idx="62">
                  <c:v>1184.7558747465619</c:v>
                </c:pt>
                <c:pt idx="63">
                  <c:v>1184.7558747465619</c:v>
                </c:pt>
                <c:pt idx="64">
                  <c:v>1172.7137768320918</c:v>
                </c:pt>
                <c:pt idx="65">
                  <c:v>1156.0688798675137</c:v>
                </c:pt>
                <c:pt idx="66">
                  <c:v>1145.9133985759609</c:v>
                </c:pt>
                <c:pt idx="67">
                  <c:v>1128.4013130504545</c:v>
                </c:pt>
                <c:pt idx="68">
                  <c:v>1105.4152180654014</c:v>
                </c:pt>
                <c:pt idx="69">
                  <c:v>1098.9904971476212</c:v>
                </c:pt>
                <c:pt idx="70">
                  <c:v>1087.072044333072</c:v>
                </c:pt>
                <c:pt idx="71">
                  <c:v>1060.546209166499</c:v>
                </c:pt>
                <c:pt idx="72">
                  <c:v>1043.2130442828607</c:v>
                </c:pt>
                <c:pt idx="73">
                  <c:v>1023.1881600654722</c:v>
                </c:pt>
                <c:pt idx="74">
                  <c:v>1006.8400059614138</c:v>
                </c:pt>
                <c:pt idx="75">
                  <c:v>993.2410869791825</c:v>
                </c:pt>
                <c:pt idx="76">
                  <c:v>979.6644017836094</c:v>
                </c:pt>
                <c:pt idx="77">
                  <c:v>978.760078191972</c:v>
                </c:pt>
                <c:pt idx="78">
                  <c:v>956.1839363648411</c:v>
                </c:pt>
                <c:pt idx="79">
                  <c:v>941.7673505007216</c:v>
                </c:pt>
                <c:pt idx="80">
                  <c:v>930.072275945752</c:v>
                </c:pt>
                <c:pt idx="81">
                  <c:v>912.1119545244388</c:v>
                </c:pt>
                <c:pt idx="82">
                  <c:v>899.5628028261023</c:v>
                </c:pt>
                <c:pt idx="83">
                  <c:v>896.8761644509827</c:v>
                </c:pt>
                <c:pt idx="84">
                  <c:v>887.0325871258818</c:v>
                </c:pt>
                <c:pt idx="85">
                  <c:v>865.5961083043657</c:v>
                </c:pt>
                <c:pt idx="86">
                  <c:v>852.2263559845657</c:v>
                </c:pt>
                <c:pt idx="87">
                  <c:v>837.9889733764165</c:v>
                </c:pt>
                <c:pt idx="88">
                  <c:v>835.3221795713405</c:v>
                </c:pt>
                <c:pt idx="89">
                  <c:v>821.113725462998</c:v>
                </c:pt>
                <c:pt idx="90">
                  <c:v>809.5872308637864</c:v>
                </c:pt>
                <c:pt idx="91">
                  <c:v>797.1919498323196</c:v>
                </c:pt>
                <c:pt idx="92">
                  <c:v>774.2211153447346</c:v>
                </c:pt>
                <c:pt idx="93">
                  <c:v>768.04750138038</c:v>
                </c:pt>
                <c:pt idx="94">
                  <c:v>761.8784738104757</c:v>
                </c:pt>
                <c:pt idx="95">
                  <c:v>740.7622478811014</c:v>
                </c:pt>
                <c:pt idx="96">
                  <c:v>724.9602424046609</c:v>
                </c:pt>
                <c:pt idx="97">
                  <c:v>717.0705017902362</c:v>
                </c:pt>
                <c:pt idx="98">
                  <c:v>705.6874275307052</c:v>
                </c:pt>
                <c:pt idx="99">
                  <c:v>692.5724713346965</c:v>
                </c:pt>
                <c:pt idx="100">
                  <c:v>675.1180216671023</c:v>
                </c:pt>
                <c:pt idx="101">
                  <c:v>670.760135777528</c:v>
                </c:pt>
                <c:pt idx="102">
                  <c:v>654.2209955474227</c:v>
                </c:pt>
                <c:pt idx="103">
                  <c:v>637.7147311735187</c:v>
                </c:pt>
                <c:pt idx="104">
                  <c:v>629.040384440932</c:v>
                </c:pt>
                <c:pt idx="105">
                  <c:v>612.5840477833946</c:v>
                </c:pt>
                <c:pt idx="106">
                  <c:v>573.738110552193</c:v>
                </c:pt>
                <c:pt idx="107">
                  <c:v>553.9534757664838</c:v>
                </c:pt>
                <c:pt idx="108">
                  <c:v>533.3587733708875</c:v>
                </c:pt>
                <c:pt idx="109">
                  <c:v>516.2354527925694</c:v>
                </c:pt>
                <c:pt idx="110">
                  <c:v>491.46918876274015</c:v>
                </c:pt>
                <c:pt idx="111">
                  <c:v>471.02868275676815</c:v>
                </c:pt>
                <c:pt idx="112">
                  <c:v>452.33565018432614</c:v>
                </c:pt>
                <c:pt idx="113">
                  <c:v>423.5289335444536</c:v>
                </c:pt>
                <c:pt idx="114">
                  <c:v>404.0985486116077</c:v>
                </c:pt>
                <c:pt idx="115">
                  <c:v>367.89368426374494</c:v>
                </c:pt>
                <c:pt idx="116">
                  <c:v>318.4727353476412</c:v>
                </c:pt>
                <c:pt idx="117">
                  <c:v>274.32704506664106</c:v>
                </c:pt>
                <c:pt idx="118">
                  <c:v>219.6792468278705</c:v>
                </c:pt>
                <c:pt idx="119">
                  <c:v>175.23337066597753</c:v>
                </c:pt>
                <c:pt idx="120">
                  <c:v>168.6689818877673</c:v>
                </c:pt>
                <c:pt idx="121">
                  <c:v>166.20867333033988</c:v>
                </c:pt>
              </c:numCache>
            </c:numRef>
          </c:yVal>
          <c:smooth val="0"/>
        </c:ser>
        <c:axId val="41934032"/>
        <c:axId val="41861969"/>
      </c:scatterChart>
      <c:valAx>
        <c:axId val="41934032"/>
        <c:scaling>
          <c:orientation val="minMax"/>
          <c:max val="1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1-min Running Mean CO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61969"/>
        <c:crosses val="autoZero"/>
        <c:crossBetween val="midCat"/>
        <c:dispUnits/>
      </c:valAx>
      <c:valAx>
        <c:axId val="41861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9340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TDF Profile 1914-1934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Data!$X$345:$X$466</c:f>
              <c:numCache>
                <c:ptCount val="122"/>
                <c:pt idx="0">
                  <c:v>-0.07474000000000001</c:v>
                </c:pt>
                <c:pt idx="1">
                  <c:v>-0.07659</c:v>
                </c:pt>
                <c:pt idx="2">
                  <c:v>-0.078366</c:v>
                </c:pt>
                <c:pt idx="3">
                  <c:v>-0.08029000000000001</c:v>
                </c:pt>
                <c:pt idx="4">
                  <c:v>-0.08417500000000001</c:v>
                </c:pt>
                <c:pt idx="5">
                  <c:v>-0.08806000000000001</c:v>
                </c:pt>
                <c:pt idx="6">
                  <c:v>-0.09176000000000001</c:v>
                </c:pt>
                <c:pt idx="7">
                  <c:v>-0.095645</c:v>
                </c:pt>
                <c:pt idx="8">
                  <c:v>-0.09953000000000001</c:v>
                </c:pt>
                <c:pt idx="9">
                  <c:v>-0.10341499999999999</c:v>
                </c:pt>
                <c:pt idx="10">
                  <c:v>-0.10711500000000002</c:v>
                </c:pt>
                <c:pt idx="11">
                  <c:v>-0.11100000000000003</c:v>
                </c:pt>
                <c:pt idx="12">
                  <c:v>-0.114885</c:v>
                </c:pt>
                <c:pt idx="13">
                  <c:v>-0.11877</c:v>
                </c:pt>
                <c:pt idx="14">
                  <c:v>-0.12265500000000001</c:v>
                </c:pt>
                <c:pt idx="15">
                  <c:v>-0.12654</c:v>
                </c:pt>
                <c:pt idx="16">
                  <c:v>-0.130425</c:v>
                </c:pt>
                <c:pt idx="17">
                  <c:v>-0.13412500000000002</c:v>
                </c:pt>
                <c:pt idx="18">
                  <c:v>-0.137825</c:v>
                </c:pt>
                <c:pt idx="19">
                  <c:v>-0.141525</c:v>
                </c:pt>
                <c:pt idx="20">
                  <c:v>-0.14541</c:v>
                </c:pt>
                <c:pt idx="21">
                  <c:v>-0.14911</c:v>
                </c:pt>
                <c:pt idx="22">
                  <c:v>-0.15281000000000003</c:v>
                </c:pt>
                <c:pt idx="23">
                  <c:v>-0.156695</c:v>
                </c:pt>
                <c:pt idx="24">
                  <c:v>-0.16058000000000003</c:v>
                </c:pt>
                <c:pt idx="25">
                  <c:v>-0.164465</c:v>
                </c:pt>
                <c:pt idx="26">
                  <c:v>-0.168165</c:v>
                </c:pt>
                <c:pt idx="27">
                  <c:v>-0.17205</c:v>
                </c:pt>
                <c:pt idx="28">
                  <c:v>-0.17593500000000004</c:v>
                </c:pt>
                <c:pt idx="29">
                  <c:v>-0.17963500000000002</c:v>
                </c:pt>
                <c:pt idx="30">
                  <c:v>-0.18352000000000004</c:v>
                </c:pt>
                <c:pt idx="31">
                  <c:v>-0.18740500000000002</c:v>
                </c:pt>
                <c:pt idx="32">
                  <c:v>-0.19129</c:v>
                </c:pt>
                <c:pt idx="33">
                  <c:v>-0.19499000000000002</c:v>
                </c:pt>
                <c:pt idx="34">
                  <c:v>-0.19869</c:v>
                </c:pt>
                <c:pt idx="35">
                  <c:v>-0.20257499999999998</c:v>
                </c:pt>
                <c:pt idx="36">
                  <c:v>-0.20646</c:v>
                </c:pt>
                <c:pt idx="37">
                  <c:v>-0.21016000000000004</c:v>
                </c:pt>
                <c:pt idx="38">
                  <c:v>-0.21386000000000002</c:v>
                </c:pt>
                <c:pt idx="39">
                  <c:v>-0.217745</c:v>
                </c:pt>
                <c:pt idx="40">
                  <c:v>-0.22163000000000002</c:v>
                </c:pt>
                <c:pt idx="41">
                  <c:v>-0.22551500000000002</c:v>
                </c:pt>
                <c:pt idx="42">
                  <c:v>-0.22921500000000003</c:v>
                </c:pt>
                <c:pt idx="43">
                  <c:v>-0.2331</c:v>
                </c:pt>
                <c:pt idx="44">
                  <c:v>-0.236985</c:v>
                </c:pt>
                <c:pt idx="45">
                  <c:v>-0.24068500000000004</c:v>
                </c:pt>
                <c:pt idx="46">
                  <c:v>-0.24457000000000004</c:v>
                </c:pt>
                <c:pt idx="47">
                  <c:v>-0.248455</c:v>
                </c:pt>
                <c:pt idx="48">
                  <c:v>-0.25234</c:v>
                </c:pt>
                <c:pt idx="49">
                  <c:v>-0.25604000000000005</c:v>
                </c:pt>
                <c:pt idx="50">
                  <c:v>-0.259925</c:v>
                </c:pt>
                <c:pt idx="51">
                  <c:v>-0.26381000000000004</c:v>
                </c:pt>
                <c:pt idx="52">
                  <c:v>-0.2675100000000001</c:v>
                </c:pt>
                <c:pt idx="53">
                  <c:v>-0.27121</c:v>
                </c:pt>
                <c:pt idx="54">
                  <c:v>-0.27509500000000003</c:v>
                </c:pt>
                <c:pt idx="55">
                  <c:v>-0.27898000000000006</c:v>
                </c:pt>
                <c:pt idx="56">
                  <c:v>-0.28268</c:v>
                </c:pt>
                <c:pt idx="57">
                  <c:v>-0.286565</c:v>
                </c:pt>
                <c:pt idx="58">
                  <c:v>-0.29045000000000004</c:v>
                </c:pt>
                <c:pt idx="59">
                  <c:v>-0.29433500000000007</c:v>
                </c:pt>
                <c:pt idx="60">
                  <c:v>-0.29803500000000005</c:v>
                </c:pt>
                <c:pt idx="61">
                  <c:v>-0.3017350000000001</c:v>
                </c:pt>
                <c:pt idx="62">
                  <c:v>-0.30562000000000006</c:v>
                </c:pt>
                <c:pt idx="63">
                  <c:v>-0.30950500000000003</c:v>
                </c:pt>
                <c:pt idx="64">
                  <c:v>-0.31339000000000006</c:v>
                </c:pt>
                <c:pt idx="65">
                  <c:v>-0.31709000000000004</c:v>
                </c:pt>
                <c:pt idx="66">
                  <c:v>-0.32097500000000007</c:v>
                </c:pt>
                <c:pt idx="67">
                  <c:v>-0.32486</c:v>
                </c:pt>
                <c:pt idx="68">
                  <c:v>-0.32856</c:v>
                </c:pt>
                <c:pt idx="69">
                  <c:v>-0.14726000000000003</c:v>
                </c:pt>
                <c:pt idx="70">
                  <c:v>-0.151145</c:v>
                </c:pt>
                <c:pt idx="71">
                  <c:v>-0.15503</c:v>
                </c:pt>
                <c:pt idx="72">
                  <c:v>-0.15873000000000004</c:v>
                </c:pt>
                <c:pt idx="73">
                  <c:v>-0.16261500000000004</c:v>
                </c:pt>
                <c:pt idx="74">
                  <c:v>-0.1665</c:v>
                </c:pt>
                <c:pt idx="75">
                  <c:v>-0.17020000000000002</c:v>
                </c:pt>
                <c:pt idx="76">
                  <c:v>-0.17390000000000003</c:v>
                </c:pt>
                <c:pt idx="77">
                  <c:v>-0.177785</c:v>
                </c:pt>
                <c:pt idx="78">
                  <c:v>0.0033299999999999996</c:v>
                </c:pt>
                <c:pt idx="79">
                  <c:v>-0.0003700000000000092</c:v>
                </c:pt>
                <c:pt idx="80">
                  <c:v>-0.004254999999999999</c:v>
                </c:pt>
                <c:pt idx="81">
                  <c:v>-0.19314</c:v>
                </c:pt>
                <c:pt idx="82">
                  <c:v>-0.197025</c:v>
                </c:pt>
                <c:pt idx="83">
                  <c:v>-0.015725000000000006</c:v>
                </c:pt>
                <c:pt idx="84">
                  <c:v>-0.20442500000000008</c:v>
                </c:pt>
                <c:pt idx="85">
                  <c:v>-0.20831</c:v>
                </c:pt>
                <c:pt idx="86">
                  <c:v>-0.212195</c:v>
                </c:pt>
                <c:pt idx="87">
                  <c:v>-0.21608000000000002</c:v>
                </c:pt>
                <c:pt idx="88">
                  <c:v>-0.21978</c:v>
                </c:pt>
                <c:pt idx="89">
                  <c:v>-0.40866500000000006</c:v>
                </c:pt>
                <c:pt idx="90">
                  <c:v>-0.41255000000000003</c:v>
                </c:pt>
                <c:pt idx="91">
                  <c:v>-0.41625000000000006</c:v>
                </c:pt>
                <c:pt idx="92">
                  <c:v>-0.41995000000000005</c:v>
                </c:pt>
                <c:pt idx="93">
                  <c:v>-0.42383500000000013</c:v>
                </c:pt>
                <c:pt idx="94">
                  <c:v>-0.42772000000000004</c:v>
                </c:pt>
                <c:pt idx="95">
                  <c:v>-0.43141999999999997</c:v>
                </c:pt>
                <c:pt idx="96">
                  <c:v>-0.43530500000000005</c:v>
                </c:pt>
                <c:pt idx="97">
                  <c:v>-0.43919</c:v>
                </c:pt>
                <c:pt idx="98">
                  <c:v>-0.25807500000000005</c:v>
                </c:pt>
                <c:pt idx="99">
                  <c:v>-0.2617750000000001</c:v>
                </c:pt>
                <c:pt idx="100">
                  <c:v>-0.26566000000000006</c:v>
                </c:pt>
                <c:pt idx="101">
                  <c:v>-0.26954500000000003</c:v>
                </c:pt>
                <c:pt idx="102">
                  <c:v>-0.273245</c:v>
                </c:pt>
                <c:pt idx="103">
                  <c:v>-0.27713000000000004</c:v>
                </c:pt>
                <c:pt idx="104">
                  <c:v>-0.28082999999999997</c:v>
                </c:pt>
                <c:pt idx="105">
                  <c:v>-0.284715</c:v>
                </c:pt>
                <c:pt idx="106">
                  <c:v>-0.288415</c:v>
                </c:pt>
                <c:pt idx="107">
                  <c:v>-0.10711499999999997</c:v>
                </c:pt>
                <c:pt idx="108">
                  <c:v>-0.111</c:v>
                </c:pt>
                <c:pt idx="109">
                  <c:v>-0.11488500000000001</c:v>
                </c:pt>
                <c:pt idx="110">
                  <c:v>-0.11876999999999999</c:v>
                </c:pt>
                <c:pt idx="111">
                  <c:v>0.06253000000000003</c:v>
                </c:pt>
                <c:pt idx="112">
                  <c:v>0.24364500000000003</c:v>
                </c:pt>
                <c:pt idx="113">
                  <c:v>0.42476</c:v>
                </c:pt>
                <c:pt idx="114">
                  <c:v>0.79106</c:v>
                </c:pt>
                <c:pt idx="115">
                  <c:v>1.3423600000000002</c:v>
                </c:pt>
                <c:pt idx="116">
                  <c:v>1.708475</c:v>
                </c:pt>
                <c:pt idx="117">
                  <c:v>2.2595899999999998</c:v>
                </c:pt>
                <c:pt idx="118">
                  <c:v>2.9958900000000006</c:v>
                </c:pt>
                <c:pt idx="119">
                  <c:v>3.917005000000001</c:v>
                </c:pt>
                <c:pt idx="120">
                  <c:v>4.838120000000001</c:v>
                </c:pt>
                <c:pt idx="121">
                  <c:v>5.574235000000001</c:v>
                </c:pt>
              </c:numCache>
            </c:numRef>
          </c:xVal>
          <c:yVal>
            <c:numRef>
              <c:f>Data!$Z$345:$Z$466</c:f>
              <c:numCache>
                <c:ptCount val="122"/>
                <c:pt idx="0">
                  <c:v>2022.872608663189</c:v>
                </c:pt>
                <c:pt idx="1">
                  <c:v>2016.7222925899136</c:v>
                </c:pt>
                <c:pt idx="2">
                  <c:v>2008.5289506602794</c:v>
                </c:pt>
                <c:pt idx="3">
                  <c:v>2009.5526764055207</c:v>
                </c:pt>
                <c:pt idx="4">
                  <c:v>2008.5289506602794</c:v>
                </c:pt>
                <c:pt idx="5">
                  <c:v>2014.6731990885846</c:v>
                </c:pt>
                <c:pt idx="6">
                  <c:v>1998.2986285926454</c:v>
                </c:pt>
                <c:pt idx="7">
                  <c:v>1974.8166086961778</c:v>
                </c:pt>
                <c:pt idx="8">
                  <c:v>1974.8166086961778</c:v>
                </c:pt>
                <c:pt idx="9">
                  <c:v>1957.5029121898665</c:v>
                </c:pt>
                <c:pt idx="10">
                  <c:v>1936.1651239043285</c:v>
                </c:pt>
                <c:pt idx="11">
                  <c:v>1919.9444836652356</c:v>
                </c:pt>
                <c:pt idx="12">
                  <c:v>1915.894269527143</c:v>
                </c:pt>
                <c:pt idx="13">
                  <c:v>1908.8111447932902</c:v>
                </c:pt>
                <c:pt idx="14">
                  <c:v>1892.6437970296884</c:v>
                </c:pt>
                <c:pt idx="15">
                  <c:v>1871.471809744045</c:v>
                </c:pt>
                <c:pt idx="16">
                  <c:v>1862.4145995692775</c:v>
                </c:pt>
                <c:pt idx="17">
                  <c:v>1849.3493783764761</c:v>
                </c:pt>
                <c:pt idx="18">
                  <c:v>1829.2890923264968</c:v>
                </c:pt>
                <c:pt idx="19">
                  <c:v>1815.2756705813276</c:v>
                </c:pt>
                <c:pt idx="20">
                  <c:v>1801.2858575000969</c:v>
                </c:pt>
                <c:pt idx="21">
                  <c:v>1775.3671406990452</c:v>
                </c:pt>
                <c:pt idx="22">
                  <c:v>1764.425836475902</c:v>
                </c:pt>
                <c:pt idx="23">
                  <c:v>1752.506287005398</c:v>
                </c:pt>
                <c:pt idx="24">
                  <c:v>1738.6217359134603</c:v>
                </c:pt>
                <c:pt idx="25">
                  <c:v>1720.8042151074374</c:v>
                </c:pt>
                <c:pt idx="26">
                  <c:v>1703.024842941812</c:v>
                </c:pt>
                <c:pt idx="27">
                  <c:v>1686.2680952147111</c:v>
                </c:pt>
                <c:pt idx="28">
                  <c:v>1670.527867548201</c:v>
                </c:pt>
                <c:pt idx="29">
                  <c:v>1656.779600546815</c:v>
                </c:pt>
                <c:pt idx="30">
                  <c:v>1646.9733271209393</c:v>
                </c:pt>
                <c:pt idx="31">
                  <c:v>1628.373251431754</c:v>
                </c:pt>
                <c:pt idx="32">
                  <c:v>1616.6472649617344</c:v>
                </c:pt>
                <c:pt idx="33">
                  <c:v>1606.8882423647729</c:v>
                </c:pt>
                <c:pt idx="34">
                  <c:v>1592.2711793192775</c:v>
                </c:pt>
                <c:pt idx="35">
                  <c:v>1577.6798008117817</c:v>
                </c:pt>
                <c:pt idx="36">
                  <c:v>1556.3253845801732</c:v>
                </c:pt>
                <c:pt idx="37">
                  <c:v>1523.4307421650283</c:v>
                </c:pt>
                <c:pt idx="38">
                  <c:v>1492.5896616919517</c:v>
                </c:pt>
                <c:pt idx="39">
                  <c:v>1476.2518086901719</c:v>
                </c:pt>
                <c:pt idx="40">
                  <c:v>1467.6153530266015</c:v>
                </c:pt>
                <c:pt idx="41">
                  <c:v>1461.862702036577</c:v>
                </c:pt>
                <c:pt idx="42">
                  <c:v>1446.5417541996394</c:v>
                </c:pt>
                <c:pt idx="43">
                  <c:v>1427.430235126164</c:v>
                </c:pt>
                <c:pt idx="44">
                  <c:v>1413.1254057971005</c:v>
                </c:pt>
                <c:pt idx="45">
                  <c:v>1401.6992583155888</c:v>
                </c:pt>
                <c:pt idx="46">
                  <c:v>1392.189464133773</c:v>
                </c:pt>
                <c:pt idx="47">
                  <c:v>1379.842991014002</c:v>
                </c:pt>
                <c:pt idx="48">
                  <c:v>1362.7781231867143</c:v>
                </c:pt>
                <c:pt idx="49">
                  <c:v>1354.2588220863236</c:v>
                </c:pt>
                <c:pt idx="50">
                  <c:v>1339.1349451735678</c:v>
                </c:pt>
                <c:pt idx="51">
                  <c:v>1324.0385631095842</c:v>
                </c:pt>
                <c:pt idx="52">
                  <c:v>1319.3265665171675</c:v>
                </c:pt>
                <c:pt idx="53">
                  <c:v>1311.7929290106435</c:v>
                </c:pt>
                <c:pt idx="54">
                  <c:v>1298.6254872202599</c:v>
                </c:pt>
                <c:pt idx="55">
                  <c:v>1288.294267758145</c:v>
                </c:pt>
                <c:pt idx="56">
                  <c:v>1266.7340725955382</c:v>
                </c:pt>
                <c:pt idx="57">
                  <c:v>1262.0544718112264</c:v>
                </c:pt>
                <c:pt idx="58">
                  <c:v>1250.8341777424448</c:v>
                </c:pt>
                <c:pt idx="59">
                  <c:v>1234.0321121296429</c:v>
                </c:pt>
                <c:pt idx="60">
                  <c:v>1215.4029369086866</c:v>
                </c:pt>
                <c:pt idx="61">
                  <c:v>1200.5296292324665</c:v>
                </c:pt>
                <c:pt idx="62">
                  <c:v>1184.7558747465619</c:v>
                </c:pt>
                <c:pt idx="63">
                  <c:v>1184.7558747465619</c:v>
                </c:pt>
                <c:pt idx="64">
                  <c:v>1172.7137768320918</c:v>
                </c:pt>
                <c:pt idx="65">
                  <c:v>1156.0688798675137</c:v>
                </c:pt>
                <c:pt idx="66">
                  <c:v>1145.9133985759609</c:v>
                </c:pt>
                <c:pt idx="67">
                  <c:v>1128.4013130504545</c:v>
                </c:pt>
                <c:pt idx="68">
                  <c:v>1105.4152180654014</c:v>
                </c:pt>
                <c:pt idx="69">
                  <c:v>1098.9904971476212</c:v>
                </c:pt>
                <c:pt idx="70">
                  <c:v>1087.072044333072</c:v>
                </c:pt>
                <c:pt idx="71">
                  <c:v>1060.546209166499</c:v>
                </c:pt>
                <c:pt idx="72">
                  <c:v>1043.2130442828607</c:v>
                </c:pt>
                <c:pt idx="73">
                  <c:v>1023.1881600654722</c:v>
                </c:pt>
                <c:pt idx="74">
                  <c:v>1006.8400059614138</c:v>
                </c:pt>
                <c:pt idx="75">
                  <c:v>993.2410869791825</c:v>
                </c:pt>
                <c:pt idx="76">
                  <c:v>979.6644017836094</c:v>
                </c:pt>
                <c:pt idx="77">
                  <c:v>978.760078191972</c:v>
                </c:pt>
                <c:pt idx="78">
                  <c:v>956.1839363648411</c:v>
                </c:pt>
                <c:pt idx="79">
                  <c:v>941.7673505007216</c:v>
                </c:pt>
                <c:pt idx="80">
                  <c:v>930.072275945752</c:v>
                </c:pt>
                <c:pt idx="81">
                  <c:v>912.1119545244388</c:v>
                </c:pt>
                <c:pt idx="82">
                  <c:v>899.5628028261023</c:v>
                </c:pt>
                <c:pt idx="83">
                  <c:v>896.8761644509827</c:v>
                </c:pt>
                <c:pt idx="84">
                  <c:v>887.0325871258818</c:v>
                </c:pt>
                <c:pt idx="85">
                  <c:v>865.5961083043657</c:v>
                </c:pt>
                <c:pt idx="86">
                  <c:v>852.2263559845657</c:v>
                </c:pt>
                <c:pt idx="87">
                  <c:v>837.9889733764165</c:v>
                </c:pt>
                <c:pt idx="88">
                  <c:v>835.3221795713405</c:v>
                </c:pt>
                <c:pt idx="89">
                  <c:v>821.113725462998</c:v>
                </c:pt>
                <c:pt idx="90">
                  <c:v>809.5872308637864</c:v>
                </c:pt>
                <c:pt idx="91">
                  <c:v>797.1919498323196</c:v>
                </c:pt>
                <c:pt idx="92">
                  <c:v>774.2211153447346</c:v>
                </c:pt>
                <c:pt idx="93">
                  <c:v>768.04750138038</c:v>
                </c:pt>
                <c:pt idx="94">
                  <c:v>761.8784738104757</c:v>
                </c:pt>
                <c:pt idx="95">
                  <c:v>740.7622478811014</c:v>
                </c:pt>
                <c:pt idx="96">
                  <c:v>724.9602424046609</c:v>
                </c:pt>
                <c:pt idx="97">
                  <c:v>717.0705017902362</c:v>
                </c:pt>
                <c:pt idx="98">
                  <c:v>705.6874275307052</c:v>
                </c:pt>
                <c:pt idx="99">
                  <c:v>692.5724713346965</c:v>
                </c:pt>
                <c:pt idx="100">
                  <c:v>675.1180216671023</c:v>
                </c:pt>
                <c:pt idx="101">
                  <c:v>670.760135777528</c:v>
                </c:pt>
                <c:pt idx="102">
                  <c:v>654.2209955474227</c:v>
                </c:pt>
                <c:pt idx="103">
                  <c:v>637.7147311735187</c:v>
                </c:pt>
                <c:pt idx="104">
                  <c:v>629.040384440932</c:v>
                </c:pt>
                <c:pt idx="105">
                  <c:v>612.5840477833946</c:v>
                </c:pt>
                <c:pt idx="106">
                  <c:v>573.738110552193</c:v>
                </c:pt>
                <c:pt idx="107">
                  <c:v>553.9534757664838</c:v>
                </c:pt>
                <c:pt idx="108">
                  <c:v>533.3587733708875</c:v>
                </c:pt>
                <c:pt idx="109">
                  <c:v>516.2354527925694</c:v>
                </c:pt>
                <c:pt idx="110">
                  <c:v>491.46918876274015</c:v>
                </c:pt>
                <c:pt idx="111">
                  <c:v>471.02868275676815</c:v>
                </c:pt>
                <c:pt idx="112">
                  <c:v>452.33565018432614</c:v>
                </c:pt>
                <c:pt idx="113">
                  <c:v>423.5289335444536</c:v>
                </c:pt>
                <c:pt idx="114">
                  <c:v>404.0985486116077</c:v>
                </c:pt>
                <c:pt idx="115">
                  <c:v>367.89368426374494</c:v>
                </c:pt>
                <c:pt idx="116">
                  <c:v>318.4727353476412</c:v>
                </c:pt>
                <c:pt idx="117">
                  <c:v>274.32704506664106</c:v>
                </c:pt>
                <c:pt idx="118">
                  <c:v>219.6792468278705</c:v>
                </c:pt>
                <c:pt idx="119">
                  <c:v>175.23337066597753</c:v>
                </c:pt>
                <c:pt idx="120">
                  <c:v>168.6689818877673</c:v>
                </c:pt>
                <c:pt idx="121">
                  <c:v>166.20867333033988</c:v>
                </c:pt>
              </c:numCache>
            </c:numRef>
          </c:yVal>
          <c:smooth val="0"/>
        </c:ser>
        <c:axId val="41213402"/>
        <c:axId val="35376299"/>
      </c:scatterChart>
      <c:valAx>
        <c:axId val="41213402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Mixing Ratio(ppbv)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376299"/>
        <c:crosses val="autoZero"/>
        <c:crossBetween val="midCat"/>
        <c:dispUnits/>
      </c:valAx>
      <c:valAx>
        <c:axId val="35376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2134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1957-2015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Data!$O$608:$O$712</c:f>
              <c:numCache>
                <c:ptCount val="105"/>
                <c:pt idx="0">
                  <c:v>34.5</c:v>
                </c:pt>
                <c:pt idx="1">
                  <c:v>33.9</c:v>
                </c:pt>
                <c:pt idx="2">
                  <c:v>33.3</c:v>
                </c:pt>
                <c:pt idx="3">
                  <c:v>33.2</c:v>
                </c:pt>
                <c:pt idx="4">
                  <c:v>33</c:v>
                </c:pt>
                <c:pt idx="5">
                  <c:v>32.7</c:v>
                </c:pt>
                <c:pt idx="6">
                  <c:v>32.6</c:v>
                </c:pt>
                <c:pt idx="7">
                  <c:v>32.8</c:v>
                </c:pt>
                <c:pt idx="8">
                  <c:v>32.5</c:v>
                </c:pt>
                <c:pt idx="9">
                  <c:v>32</c:v>
                </c:pt>
                <c:pt idx="10">
                  <c:v>31.8</c:v>
                </c:pt>
                <c:pt idx="11">
                  <c:v>31.7</c:v>
                </c:pt>
                <c:pt idx="12">
                  <c:v>31.6</c:v>
                </c:pt>
                <c:pt idx="13">
                  <c:v>31.4</c:v>
                </c:pt>
                <c:pt idx="14">
                  <c:v>31.3</c:v>
                </c:pt>
                <c:pt idx="15">
                  <c:v>31.1</c:v>
                </c:pt>
                <c:pt idx="16">
                  <c:v>30.9</c:v>
                </c:pt>
                <c:pt idx="17">
                  <c:v>30.7</c:v>
                </c:pt>
                <c:pt idx="18">
                  <c:v>30.4</c:v>
                </c:pt>
                <c:pt idx="19">
                  <c:v>30.3</c:v>
                </c:pt>
                <c:pt idx="20">
                  <c:v>30.1</c:v>
                </c:pt>
                <c:pt idx="21">
                  <c:v>29.8</c:v>
                </c:pt>
                <c:pt idx="22">
                  <c:v>29.7</c:v>
                </c:pt>
                <c:pt idx="23">
                  <c:v>29.5</c:v>
                </c:pt>
                <c:pt idx="24">
                  <c:v>29.3</c:v>
                </c:pt>
                <c:pt idx="25">
                  <c:v>29.3</c:v>
                </c:pt>
                <c:pt idx="26">
                  <c:v>29.1</c:v>
                </c:pt>
                <c:pt idx="27">
                  <c:v>28.8</c:v>
                </c:pt>
                <c:pt idx="28">
                  <c:v>28.7</c:v>
                </c:pt>
                <c:pt idx="29">
                  <c:v>28.4</c:v>
                </c:pt>
                <c:pt idx="30">
                  <c:v>28.1</c:v>
                </c:pt>
                <c:pt idx="31">
                  <c:v>28</c:v>
                </c:pt>
                <c:pt idx="32">
                  <c:v>27.9</c:v>
                </c:pt>
                <c:pt idx="33">
                  <c:v>27.8</c:v>
                </c:pt>
                <c:pt idx="34">
                  <c:v>27.7</c:v>
                </c:pt>
                <c:pt idx="35">
                  <c:v>27.7</c:v>
                </c:pt>
                <c:pt idx="36">
                  <c:v>27.6</c:v>
                </c:pt>
                <c:pt idx="37">
                  <c:v>27.3</c:v>
                </c:pt>
                <c:pt idx="38">
                  <c:v>27.2</c:v>
                </c:pt>
                <c:pt idx="39">
                  <c:v>26.8</c:v>
                </c:pt>
                <c:pt idx="40">
                  <c:v>26.5</c:v>
                </c:pt>
                <c:pt idx="41">
                  <c:v>26.4</c:v>
                </c:pt>
                <c:pt idx="42">
                  <c:v>26.2</c:v>
                </c:pt>
                <c:pt idx="43">
                  <c:v>25.9</c:v>
                </c:pt>
                <c:pt idx="44">
                  <c:v>25.6</c:v>
                </c:pt>
                <c:pt idx="45">
                  <c:v>25.5</c:v>
                </c:pt>
                <c:pt idx="46">
                  <c:v>25.3</c:v>
                </c:pt>
                <c:pt idx="47">
                  <c:v>25.2</c:v>
                </c:pt>
                <c:pt idx="48">
                  <c:v>24.7</c:v>
                </c:pt>
                <c:pt idx="49">
                  <c:v>24.8</c:v>
                </c:pt>
                <c:pt idx="50">
                  <c:v>25</c:v>
                </c:pt>
                <c:pt idx="51">
                  <c:v>24.8</c:v>
                </c:pt>
                <c:pt idx="52">
                  <c:v>24.7</c:v>
                </c:pt>
                <c:pt idx="53">
                  <c:v>24.4</c:v>
                </c:pt>
                <c:pt idx="54">
                  <c:v>24.2</c:v>
                </c:pt>
                <c:pt idx="55">
                  <c:v>24.1</c:v>
                </c:pt>
                <c:pt idx="56">
                  <c:v>24.1</c:v>
                </c:pt>
                <c:pt idx="57">
                  <c:v>23.9</c:v>
                </c:pt>
                <c:pt idx="58">
                  <c:v>23.7</c:v>
                </c:pt>
                <c:pt idx="59">
                  <c:v>23.6</c:v>
                </c:pt>
                <c:pt idx="60">
                  <c:v>23.5</c:v>
                </c:pt>
                <c:pt idx="61">
                  <c:v>23.2</c:v>
                </c:pt>
                <c:pt idx="62">
                  <c:v>22.7</c:v>
                </c:pt>
                <c:pt idx="63">
                  <c:v>22.8</c:v>
                </c:pt>
                <c:pt idx="64">
                  <c:v>22.9</c:v>
                </c:pt>
                <c:pt idx="65">
                  <c:v>22.5</c:v>
                </c:pt>
                <c:pt idx="66">
                  <c:v>22.2</c:v>
                </c:pt>
                <c:pt idx="67">
                  <c:v>22.3</c:v>
                </c:pt>
                <c:pt idx="68">
                  <c:v>22.1</c:v>
                </c:pt>
                <c:pt idx="69">
                  <c:v>22.3</c:v>
                </c:pt>
                <c:pt idx="70">
                  <c:v>22</c:v>
                </c:pt>
                <c:pt idx="71">
                  <c:v>22.1</c:v>
                </c:pt>
                <c:pt idx="72">
                  <c:v>22</c:v>
                </c:pt>
                <c:pt idx="73">
                  <c:v>21.7</c:v>
                </c:pt>
                <c:pt idx="74">
                  <c:v>21.8</c:v>
                </c:pt>
                <c:pt idx="75">
                  <c:v>21.7</c:v>
                </c:pt>
                <c:pt idx="76">
                  <c:v>21.5</c:v>
                </c:pt>
                <c:pt idx="77">
                  <c:v>21.3</c:v>
                </c:pt>
                <c:pt idx="78">
                  <c:v>21.4</c:v>
                </c:pt>
                <c:pt idx="79">
                  <c:v>21.4</c:v>
                </c:pt>
                <c:pt idx="80">
                  <c:v>21.4</c:v>
                </c:pt>
                <c:pt idx="81">
                  <c:v>21.2</c:v>
                </c:pt>
                <c:pt idx="82">
                  <c:v>21.1</c:v>
                </c:pt>
                <c:pt idx="83">
                  <c:v>21</c:v>
                </c:pt>
                <c:pt idx="84">
                  <c:v>20.8</c:v>
                </c:pt>
                <c:pt idx="85">
                  <c:v>20.7</c:v>
                </c:pt>
                <c:pt idx="86">
                  <c:v>20.5</c:v>
                </c:pt>
                <c:pt idx="87">
                  <c:v>20.2</c:v>
                </c:pt>
                <c:pt idx="88">
                  <c:v>19.8</c:v>
                </c:pt>
                <c:pt idx="89">
                  <c:v>19.8</c:v>
                </c:pt>
                <c:pt idx="90">
                  <c:v>19.9</c:v>
                </c:pt>
                <c:pt idx="91">
                  <c:v>19.9</c:v>
                </c:pt>
                <c:pt idx="92">
                  <c:v>19.9</c:v>
                </c:pt>
                <c:pt idx="93">
                  <c:v>19.9</c:v>
                </c:pt>
                <c:pt idx="94">
                  <c:v>19.7</c:v>
                </c:pt>
                <c:pt idx="95">
                  <c:v>19.3</c:v>
                </c:pt>
                <c:pt idx="96">
                  <c:v>19.2</c:v>
                </c:pt>
                <c:pt idx="97">
                  <c:v>19.1</c:v>
                </c:pt>
                <c:pt idx="98">
                  <c:v>18.9</c:v>
                </c:pt>
                <c:pt idx="99">
                  <c:v>18.6</c:v>
                </c:pt>
                <c:pt idx="100">
                  <c:v>18.5</c:v>
                </c:pt>
                <c:pt idx="101">
                  <c:v>18.4</c:v>
                </c:pt>
                <c:pt idx="102">
                  <c:v>18.5</c:v>
                </c:pt>
                <c:pt idx="103">
                  <c:v>18.6</c:v>
                </c:pt>
                <c:pt idx="104">
                  <c:v>18.6</c:v>
                </c:pt>
              </c:numCache>
            </c:numRef>
          </c:xVal>
          <c:yVal>
            <c:numRef>
              <c:f>Data!$Z$608:$Z$712</c:f>
              <c:numCache>
                <c:ptCount val="105"/>
                <c:pt idx="0">
                  <c:v>73.25302312416825</c:v>
                </c:pt>
                <c:pt idx="1">
                  <c:v>119.60077900774289</c:v>
                </c:pt>
                <c:pt idx="2">
                  <c:v>172.77111671999103</c:v>
                </c:pt>
                <c:pt idx="3">
                  <c:v>208.957552153091</c:v>
                </c:pt>
                <c:pt idx="4">
                  <c:v>244.47458138098722</c:v>
                </c:pt>
                <c:pt idx="5">
                  <c:v>280.9755253032994</c:v>
                </c:pt>
                <c:pt idx="6">
                  <c:v>295.95409682582283</c:v>
                </c:pt>
                <c:pt idx="7">
                  <c:v>307.62280487938915</c:v>
                </c:pt>
                <c:pt idx="8">
                  <c:v>337.70356321016516</c:v>
                </c:pt>
                <c:pt idx="9">
                  <c:v>363.6940425558637</c:v>
                </c:pt>
                <c:pt idx="10">
                  <c:v>384.71352264956454</c:v>
                </c:pt>
                <c:pt idx="11">
                  <c:v>398.19396614900154</c:v>
                </c:pt>
                <c:pt idx="12">
                  <c:v>412.54095618304257</c:v>
                </c:pt>
                <c:pt idx="13">
                  <c:v>427.758953182557</c:v>
                </c:pt>
                <c:pt idx="14">
                  <c:v>442.15715897490907</c:v>
                </c:pt>
                <c:pt idx="15">
                  <c:v>464.22634662213557</c:v>
                </c:pt>
                <c:pt idx="16">
                  <c:v>476.13409415152785</c:v>
                </c:pt>
                <c:pt idx="17">
                  <c:v>498.2938872130495</c:v>
                </c:pt>
                <c:pt idx="18">
                  <c:v>510.2506227158485</c:v>
                </c:pt>
                <c:pt idx="19">
                  <c:v>524.792699398975</c:v>
                </c:pt>
                <c:pt idx="20">
                  <c:v>543.649739932639</c:v>
                </c:pt>
                <c:pt idx="21">
                  <c:v>566.8511506948605</c:v>
                </c:pt>
                <c:pt idx="22">
                  <c:v>582.3548503229824</c:v>
                </c:pt>
                <c:pt idx="23">
                  <c:v>600.4791602579311</c:v>
                </c:pt>
                <c:pt idx="24">
                  <c:v>614.3147587884096</c:v>
                </c:pt>
                <c:pt idx="25">
                  <c:v>625.5731813124812</c:v>
                </c:pt>
                <c:pt idx="26">
                  <c:v>642.0553048816737</c:v>
                </c:pt>
                <c:pt idx="27">
                  <c:v>660.3105311620003</c:v>
                </c:pt>
                <c:pt idx="28">
                  <c:v>673.3745928612007</c:v>
                </c:pt>
                <c:pt idx="29">
                  <c:v>693.4461576285215</c:v>
                </c:pt>
                <c:pt idx="30">
                  <c:v>714.4422531935222</c:v>
                </c:pt>
                <c:pt idx="31">
                  <c:v>727.591822642817</c:v>
                </c:pt>
                <c:pt idx="32">
                  <c:v>746.9156022730817</c:v>
                </c:pt>
                <c:pt idx="33">
                  <c:v>758.3553717754485</c:v>
                </c:pt>
                <c:pt idx="34">
                  <c:v>764.5217816067898</c:v>
                </c:pt>
                <c:pt idx="35">
                  <c:v>783.0485333887339</c:v>
                </c:pt>
                <c:pt idx="36">
                  <c:v>808.7012397856445</c:v>
                </c:pt>
                <c:pt idx="37">
                  <c:v>822.8884532688556</c:v>
                </c:pt>
                <c:pt idx="38">
                  <c:v>839.7673118288712</c:v>
                </c:pt>
                <c:pt idx="39">
                  <c:v>865.5961083043657</c:v>
                </c:pt>
                <c:pt idx="40">
                  <c:v>886.1382948012869</c:v>
                </c:pt>
                <c:pt idx="41">
                  <c:v>913.906239616122</c:v>
                </c:pt>
                <c:pt idx="42">
                  <c:v>932.7696777469604</c:v>
                </c:pt>
                <c:pt idx="43">
                  <c:v>956.1839363648411</c:v>
                </c:pt>
                <c:pt idx="44">
                  <c:v>978.760078191972</c:v>
                </c:pt>
                <c:pt idx="45">
                  <c:v>1000.4910722673928</c:v>
                </c:pt>
                <c:pt idx="46">
                  <c:v>1015.0100598971039</c:v>
                </c:pt>
                <c:pt idx="47">
                  <c:v>1035.0152086641697</c:v>
                </c:pt>
                <c:pt idx="48">
                  <c:v>1059.633034769362</c:v>
                </c:pt>
                <c:pt idx="49">
                  <c:v>1075.170673260398</c:v>
                </c:pt>
                <c:pt idx="50">
                  <c:v>1096.238566261789</c:v>
                </c:pt>
                <c:pt idx="51">
                  <c:v>1112.7638480777332</c:v>
                </c:pt>
                <c:pt idx="52">
                  <c:v>1131.1639251209576</c:v>
                </c:pt>
                <c:pt idx="53">
                  <c:v>1151.451212300376</c:v>
                </c:pt>
                <c:pt idx="54">
                  <c:v>1173.639472320705</c:v>
                </c:pt>
                <c:pt idx="55">
                  <c:v>1194.0309247133996</c:v>
                </c:pt>
                <c:pt idx="56">
                  <c:v>1208.8925866167642</c:v>
                </c:pt>
                <c:pt idx="57">
                  <c:v>1227.507145794702</c:v>
                </c:pt>
                <c:pt idx="58">
                  <c:v>1247.097446271132</c:v>
                </c:pt>
                <c:pt idx="59">
                  <c:v>1264.8619158134002</c:v>
                </c:pt>
                <c:pt idx="60">
                  <c:v>1287.3557030358115</c:v>
                </c:pt>
                <c:pt idx="61">
                  <c:v>1304.2661200910593</c:v>
                </c:pt>
                <c:pt idx="62">
                  <c:v>1322.1534436072752</c:v>
                </c:pt>
                <c:pt idx="63">
                  <c:v>1333.4705852186007</c:v>
                </c:pt>
                <c:pt idx="64">
                  <c:v>1349.5296509510413</c:v>
                </c:pt>
                <c:pt idx="65">
                  <c:v>1378.8940222258138</c:v>
                </c:pt>
                <c:pt idx="66">
                  <c:v>1406.458242554961</c:v>
                </c:pt>
                <c:pt idx="67">
                  <c:v>1423.6132038606102</c:v>
                </c:pt>
                <c:pt idx="68">
                  <c:v>1441.7597492462946</c:v>
                </c:pt>
                <c:pt idx="69">
                  <c:v>1458.9878703055947</c:v>
                </c:pt>
                <c:pt idx="70">
                  <c:v>1482.0144399915275</c:v>
                </c:pt>
                <c:pt idx="71">
                  <c:v>1504.1416478424817</c:v>
                </c:pt>
                <c:pt idx="72">
                  <c:v>1517.6393077524313</c:v>
                </c:pt>
                <c:pt idx="73">
                  <c:v>1526.3279747484676</c:v>
                </c:pt>
                <c:pt idx="74">
                  <c:v>1547.6052901614325</c:v>
                </c:pt>
                <c:pt idx="75">
                  <c:v>1568.937264781925</c:v>
                </c:pt>
                <c:pt idx="76">
                  <c:v>1591.2976226768592</c:v>
                </c:pt>
                <c:pt idx="77">
                  <c:v>1611.766320030753</c:v>
                </c:pt>
                <c:pt idx="78">
                  <c:v>1627.395453211961</c:v>
                </c:pt>
                <c:pt idx="79">
                  <c:v>1638.1575713713273</c:v>
                </c:pt>
                <c:pt idx="80">
                  <c:v>1648.9336555936889</c:v>
                </c:pt>
                <c:pt idx="81">
                  <c:v>1663.650888793251</c:v>
                </c:pt>
                <c:pt idx="82">
                  <c:v>1682.3302403112784</c:v>
                </c:pt>
                <c:pt idx="83">
                  <c:v>1701.051704909005</c:v>
                </c:pt>
                <c:pt idx="84">
                  <c:v>1713.885490716953</c:v>
                </c:pt>
                <c:pt idx="85">
                  <c:v>1731.6881565037716</c:v>
                </c:pt>
                <c:pt idx="86">
                  <c:v>1751.5137630847757</c:v>
                </c:pt>
                <c:pt idx="87">
                  <c:v>1770.3920333834913</c:v>
                </c:pt>
                <c:pt idx="88">
                  <c:v>1793.3022478266103</c:v>
                </c:pt>
                <c:pt idx="89">
                  <c:v>1802.2843486179959</c:v>
                </c:pt>
                <c:pt idx="90">
                  <c:v>1813.2756822836063</c:v>
                </c:pt>
                <c:pt idx="91">
                  <c:v>1821.2785272562319</c:v>
                </c:pt>
                <c:pt idx="92">
                  <c:v>1835.3020914103768</c:v>
                </c:pt>
                <c:pt idx="93">
                  <c:v>1850.3536658992575</c:v>
                </c:pt>
                <c:pt idx="94">
                  <c:v>1878.5231426847622</c:v>
                </c:pt>
                <c:pt idx="95">
                  <c:v>1896.682683963396</c:v>
                </c:pt>
                <c:pt idx="96">
                  <c:v>1919.9444836652356</c:v>
                </c:pt>
                <c:pt idx="97">
                  <c:v>1932.1069924261292</c:v>
                </c:pt>
                <c:pt idx="98">
                  <c:v>1951.4008043547105</c:v>
                </c:pt>
                <c:pt idx="99">
                  <c:v>1971.7586262009286</c:v>
                </c:pt>
                <c:pt idx="100">
                  <c:v>1985.0180244411054</c:v>
                </c:pt>
                <c:pt idx="101">
                  <c:v>2001.3664020547894</c:v>
                </c:pt>
                <c:pt idx="102">
                  <c:v>2006.4818777121582</c:v>
                </c:pt>
                <c:pt idx="103">
                  <c:v>2005.458530447076</c:v>
                </c:pt>
                <c:pt idx="104">
                  <c:v>2017.747028985611</c:v>
                </c:pt>
              </c:numCache>
            </c:numRef>
          </c:yVal>
          <c:smooth val="0"/>
        </c:ser>
        <c:axId val="49951236"/>
        <c:axId val="46907941"/>
      </c:scatterChart>
      <c:valAx>
        <c:axId val="49951236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907941"/>
        <c:crosses val="autoZero"/>
        <c:crossBetween val="midCat"/>
        <c:dispUnits/>
      </c:valAx>
      <c:valAx>
        <c:axId val="46907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9512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1957-2015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Data!$P$608:$P$712</c:f>
              <c:numCache>
                <c:ptCount val="105"/>
                <c:pt idx="0">
                  <c:v>62.3</c:v>
                </c:pt>
                <c:pt idx="1">
                  <c:v>62.3</c:v>
                </c:pt>
                <c:pt idx="2">
                  <c:v>64.4</c:v>
                </c:pt>
                <c:pt idx="3">
                  <c:v>62.9</c:v>
                </c:pt>
                <c:pt idx="4">
                  <c:v>62.8</c:v>
                </c:pt>
                <c:pt idx="5">
                  <c:v>63.7</c:v>
                </c:pt>
                <c:pt idx="6">
                  <c:v>63.4</c:v>
                </c:pt>
                <c:pt idx="7">
                  <c:v>62.5</c:v>
                </c:pt>
                <c:pt idx="8">
                  <c:v>63</c:v>
                </c:pt>
                <c:pt idx="9">
                  <c:v>63.9</c:v>
                </c:pt>
                <c:pt idx="10">
                  <c:v>64.3</c:v>
                </c:pt>
                <c:pt idx="11">
                  <c:v>64.5</c:v>
                </c:pt>
                <c:pt idx="12">
                  <c:v>64.1</c:v>
                </c:pt>
                <c:pt idx="13">
                  <c:v>64.3</c:v>
                </c:pt>
                <c:pt idx="14">
                  <c:v>64.8</c:v>
                </c:pt>
                <c:pt idx="15">
                  <c:v>64.6</c:v>
                </c:pt>
                <c:pt idx="16">
                  <c:v>65</c:v>
                </c:pt>
                <c:pt idx="17">
                  <c:v>65.9</c:v>
                </c:pt>
                <c:pt idx="18">
                  <c:v>66.6</c:v>
                </c:pt>
                <c:pt idx="19">
                  <c:v>67</c:v>
                </c:pt>
                <c:pt idx="20">
                  <c:v>67.3</c:v>
                </c:pt>
                <c:pt idx="21">
                  <c:v>69.6</c:v>
                </c:pt>
                <c:pt idx="22">
                  <c:v>69.2</c:v>
                </c:pt>
                <c:pt idx="23">
                  <c:v>69.7</c:v>
                </c:pt>
                <c:pt idx="24">
                  <c:v>70.6</c:v>
                </c:pt>
                <c:pt idx="25">
                  <c:v>67.8</c:v>
                </c:pt>
                <c:pt idx="26">
                  <c:v>69.9</c:v>
                </c:pt>
                <c:pt idx="27">
                  <c:v>71</c:v>
                </c:pt>
                <c:pt idx="28">
                  <c:v>71</c:v>
                </c:pt>
                <c:pt idx="29">
                  <c:v>71.8</c:v>
                </c:pt>
                <c:pt idx="30">
                  <c:v>72.6</c:v>
                </c:pt>
                <c:pt idx="31">
                  <c:v>73.4</c:v>
                </c:pt>
                <c:pt idx="32">
                  <c:v>72.4</c:v>
                </c:pt>
                <c:pt idx="33">
                  <c:v>72.9</c:v>
                </c:pt>
                <c:pt idx="34">
                  <c:v>73.3</c:v>
                </c:pt>
                <c:pt idx="35">
                  <c:v>73.5</c:v>
                </c:pt>
                <c:pt idx="36">
                  <c:v>71.2</c:v>
                </c:pt>
                <c:pt idx="37">
                  <c:v>73.6</c:v>
                </c:pt>
                <c:pt idx="38">
                  <c:v>74.3</c:v>
                </c:pt>
                <c:pt idx="39">
                  <c:v>75.8</c:v>
                </c:pt>
                <c:pt idx="40">
                  <c:v>77.1</c:v>
                </c:pt>
                <c:pt idx="41">
                  <c:v>76.3</c:v>
                </c:pt>
                <c:pt idx="42">
                  <c:v>76.7</c:v>
                </c:pt>
                <c:pt idx="43">
                  <c:v>77.5</c:v>
                </c:pt>
                <c:pt idx="44">
                  <c:v>78.7</c:v>
                </c:pt>
                <c:pt idx="45">
                  <c:v>79</c:v>
                </c:pt>
                <c:pt idx="46">
                  <c:v>79</c:v>
                </c:pt>
                <c:pt idx="47">
                  <c:v>78.3</c:v>
                </c:pt>
                <c:pt idx="48">
                  <c:v>80.9</c:v>
                </c:pt>
                <c:pt idx="49">
                  <c:v>79.9</c:v>
                </c:pt>
                <c:pt idx="50">
                  <c:v>75.2</c:v>
                </c:pt>
                <c:pt idx="51">
                  <c:v>75.9</c:v>
                </c:pt>
                <c:pt idx="52">
                  <c:v>75.8</c:v>
                </c:pt>
                <c:pt idx="53">
                  <c:v>77.6</c:v>
                </c:pt>
                <c:pt idx="54">
                  <c:v>77.4</c:v>
                </c:pt>
                <c:pt idx="55">
                  <c:v>76.8</c:v>
                </c:pt>
                <c:pt idx="56">
                  <c:v>76.8</c:v>
                </c:pt>
                <c:pt idx="57">
                  <c:v>77.1</c:v>
                </c:pt>
                <c:pt idx="58">
                  <c:v>77.3</c:v>
                </c:pt>
                <c:pt idx="59">
                  <c:v>78.9</c:v>
                </c:pt>
                <c:pt idx="60">
                  <c:v>75.9</c:v>
                </c:pt>
                <c:pt idx="61">
                  <c:v>80.1</c:v>
                </c:pt>
                <c:pt idx="62">
                  <c:v>84.5</c:v>
                </c:pt>
                <c:pt idx="63">
                  <c:v>81.2</c:v>
                </c:pt>
                <c:pt idx="64">
                  <c:v>80.6</c:v>
                </c:pt>
                <c:pt idx="65">
                  <c:v>80.9</c:v>
                </c:pt>
                <c:pt idx="66">
                  <c:v>83.6</c:v>
                </c:pt>
                <c:pt idx="67">
                  <c:v>78.7</c:v>
                </c:pt>
                <c:pt idx="68">
                  <c:v>77.7</c:v>
                </c:pt>
                <c:pt idx="69">
                  <c:v>74.7</c:v>
                </c:pt>
                <c:pt idx="70">
                  <c:v>74.5</c:v>
                </c:pt>
                <c:pt idx="71">
                  <c:v>70.4</c:v>
                </c:pt>
                <c:pt idx="72">
                  <c:v>70.8</c:v>
                </c:pt>
                <c:pt idx="73">
                  <c:v>73</c:v>
                </c:pt>
                <c:pt idx="74">
                  <c:v>70.7</c:v>
                </c:pt>
                <c:pt idx="75">
                  <c:v>70.9</c:v>
                </c:pt>
                <c:pt idx="76">
                  <c:v>71.3</c:v>
                </c:pt>
                <c:pt idx="77">
                  <c:v>71.6</c:v>
                </c:pt>
                <c:pt idx="78">
                  <c:v>70.7</c:v>
                </c:pt>
                <c:pt idx="79">
                  <c:v>70.3</c:v>
                </c:pt>
                <c:pt idx="80">
                  <c:v>70.2</c:v>
                </c:pt>
                <c:pt idx="81">
                  <c:v>70.4</c:v>
                </c:pt>
                <c:pt idx="82">
                  <c:v>69.8</c:v>
                </c:pt>
                <c:pt idx="83">
                  <c:v>70</c:v>
                </c:pt>
                <c:pt idx="84">
                  <c:v>70.6</c:v>
                </c:pt>
                <c:pt idx="85">
                  <c:v>71.5</c:v>
                </c:pt>
                <c:pt idx="86">
                  <c:v>70.9</c:v>
                </c:pt>
                <c:pt idx="87">
                  <c:v>71.9</c:v>
                </c:pt>
                <c:pt idx="88">
                  <c:v>72.5</c:v>
                </c:pt>
                <c:pt idx="89">
                  <c:v>72.9</c:v>
                </c:pt>
                <c:pt idx="90">
                  <c:v>72.5</c:v>
                </c:pt>
                <c:pt idx="91">
                  <c:v>72.2</c:v>
                </c:pt>
                <c:pt idx="92">
                  <c:v>71.7</c:v>
                </c:pt>
                <c:pt idx="93">
                  <c:v>70.6</c:v>
                </c:pt>
                <c:pt idx="94">
                  <c:v>70.5</c:v>
                </c:pt>
                <c:pt idx="95">
                  <c:v>72</c:v>
                </c:pt>
                <c:pt idx="96">
                  <c:v>71.5</c:v>
                </c:pt>
                <c:pt idx="97">
                  <c:v>71.6</c:v>
                </c:pt>
                <c:pt idx="98">
                  <c:v>72.7</c:v>
                </c:pt>
                <c:pt idx="99">
                  <c:v>73.3</c:v>
                </c:pt>
                <c:pt idx="100">
                  <c:v>73.3</c:v>
                </c:pt>
                <c:pt idx="101">
                  <c:v>73.6</c:v>
                </c:pt>
                <c:pt idx="102">
                  <c:v>73.7</c:v>
                </c:pt>
                <c:pt idx="103">
                  <c:v>73.8</c:v>
                </c:pt>
                <c:pt idx="104">
                  <c:v>73.1</c:v>
                </c:pt>
              </c:numCache>
            </c:numRef>
          </c:xVal>
          <c:yVal>
            <c:numRef>
              <c:f>Data!$Z$608:$Z$712</c:f>
              <c:numCache>
                <c:ptCount val="105"/>
                <c:pt idx="0">
                  <c:v>73.25302312416825</c:v>
                </c:pt>
                <c:pt idx="1">
                  <c:v>119.60077900774289</c:v>
                </c:pt>
                <c:pt idx="2">
                  <c:v>172.77111671999103</c:v>
                </c:pt>
                <c:pt idx="3">
                  <c:v>208.957552153091</c:v>
                </c:pt>
                <c:pt idx="4">
                  <c:v>244.47458138098722</c:v>
                </c:pt>
                <c:pt idx="5">
                  <c:v>280.9755253032994</c:v>
                </c:pt>
                <c:pt idx="6">
                  <c:v>295.95409682582283</c:v>
                </c:pt>
                <c:pt idx="7">
                  <c:v>307.62280487938915</c:v>
                </c:pt>
                <c:pt idx="8">
                  <c:v>337.70356321016516</c:v>
                </c:pt>
                <c:pt idx="9">
                  <c:v>363.6940425558637</c:v>
                </c:pt>
                <c:pt idx="10">
                  <c:v>384.71352264956454</c:v>
                </c:pt>
                <c:pt idx="11">
                  <c:v>398.19396614900154</c:v>
                </c:pt>
                <c:pt idx="12">
                  <c:v>412.54095618304257</c:v>
                </c:pt>
                <c:pt idx="13">
                  <c:v>427.758953182557</c:v>
                </c:pt>
                <c:pt idx="14">
                  <c:v>442.15715897490907</c:v>
                </c:pt>
                <c:pt idx="15">
                  <c:v>464.22634662213557</c:v>
                </c:pt>
                <c:pt idx="16">
                  <c:v>476.13409415152785</c:v>
                </c:pt>
                <c:pt idx="17">
                  <c:v>498.2938872130495</c:v>
                </c:pt>
                <c:pt idx="18">
                  <c:v>510.2506227158485</c:v>
                </c:pt>
                <c:pt idx="19">
                  <c:v>524.792699398975</c:v>
                </c:pt>
                <c:pt idx="20">
                  <c:v>543.649739932639</c:v>
                </c:pt>
                <c:pt idx="21">
                  <c:v>566.8511506948605</c:v>
                </c:pt>
                <c:pt idx="22">
                  <c:v>582.3548503229824</c:v>
                </c:pt>
                <c:pt idx="23">
                  <c:v>600.4791602579311</c:v>
                </c:pt>
                <c:pt idx="24">
                  <c:v>614.3147587884096</c:v>
                </c:pt>
                <c:pt idx="25">
                  <c:v>625.5731813124812</c:v>
                </c:pt>
                <c:pt idx="26">
                  <c:v>642.0553048816737</c:v>
                </c:pt>
                <c:pt idx="27">
                  <c:v>660.3105311620003</c:v>
                </c:pt>
                <c:pt idx="28">
                  <c:v>673.3745928612007</c:v>
                </c:pt>
                <c:pt idx="29">
                  <c:v>693.4461576285215</c:v>
                </c:pt>
                <c:pt idx="30">
                  <c:v>714.4422531935222</c:v>
                </c:pt>
                <c:pt idx="31">
                  <c:v>727.591822642817</c:v>
                </c:pt>
                <c:pt idx="32">
                  <c:v>746.9156022730817</c:v>
                </c:pt>
                <c:pt idx="33">
                  <c:v>758.3553717754485</c:v>
                </c:pt>
                <c:pt idx="34">
                  <c:v>764.5217816067898</c:v>
                </c:pt>
                <c:pt idx="35">
                  <c:v>783.0485333887339</c:v>
                </c:pt>
                <c:pt idx="36">
                  <c:v>808.7012397856445</c:v>
                </c:pt>
                <c:pt idx="37">
                  <c:v>822.8884532688556</c:v>
                </c:pt>
                <c:pt idx="38">
                  <c:v>839.7673118288712</c:v>
                </c:pt>
                <c:pt idx="39">
                  <c:v>865.5961083043657</c:v>
                </c:pt>
                <c:pt idx="40">
                  <c:v>886.1382948012869</c:v>
                </c:pt>
                <c:pt idx="41">
                  <c:v>913.906239616122</c:v>
                </c:pt>
                <c:pt idx="42">
                  <c:v>932.7696777469604</c:v>
                </c:pt>
                <c:pt idx="43">
                  <c:v>956.1839363648411</c:v>
                </c:pt>
                <c:pt idx="44">
                  <c:v>978.760078191972</c:v>
                </c:pt>
                <c:pt idx="45">
                  <c:v>1000.4910722673928</c:v>
                </c:pt>
                <c:pt idx="46">
                  <c:v>1015.0100598971039</c:v>
                </c:pt>
                <c:pt idx="47">
                  <c:v>1035.0152086641697</c:v>
                </c:pt>
                <c:pt idx="48">
                  <c:v>1059.633034769362</c:v>
                </c:pt>
                <c:pt idx="49">
                  <c:v>1075.170673260398</c:v>
                </c:pt>
                <c:pt idx="50">
                  <c:v>1096.238566261789</c:v>
                </c:pt>
                <c:pt idx="51">
                  <c:v>1112.7638480777332</c:v>
                </c:pt>
                <c:pt idx="52">
                  <c:v>1131.1639251209576</c:v>
                </c:pt>
                <c:pt idx="53">
                  <c:v>1151.451212300376</c:v>
                </c:pt>
                <c:pt idx="54">
                  <c:v>1173.639472320705</c:v>
                </c:pt>
                <c:pt idx="55">
                  <c:v>1194.0309247133996</c:v>
                </c:pt>
                <c:pt idx="56">
                  <c:v>1208.8925866167642</c:v>
                </c:pt>
                <c:pt idx="57">
                  <c:v>1227.507145794702</c:v>
                </c:pt>
                <c:pt idx="58">
                  <c:v>1247.097446271132</c:v>
                </c:pt>
                <c:pt idx="59">
                  <c:v>1264.8619158134002</c:v>
                </c:pt>
                <c:pt idx="60">
                  <c:v>1287.3557030358115</c:v>
                </c:pt>
                <c:pt idx="61">
                  <c:v>1304.2661200910593</c:v>
                </c:pt>
                <c:pt idx="62">
                  <c:v>1322.1534436072752</c:v>
                </c:pt>
                <c:pt idx="63">
                  <c:v>1333.4705852186007</c:v>
                </c:pt>
                <c:pt idx="64">
                  <c:v>1349.5296509510413</c:v>
                </c:pt>
                <c:pt idx="65">
                  <c:v>1378.8940222258138</c:v>
                </c:pt>
                <c:pt idx="66">
                  <c:v>1406.458242554961</c:v>
                </c:pt>
                <c:pt idx="67">
                  <c:v>1423.6132038606102</c:v>
                </c:pt>
                <c:pt idx="68">
                  <c:v>1441.7597492462946</c:v>
                </c:pt>
                <c:pt idx="69">
                  <c:v>1458.9878703055947</c:v>
                </c:pt>
                <c:pt idx="70">
                  <c:v>1482.0144399915275</c:v>
                </c:pt>
                <c:pt idx="71">
                  <c:v>1504.1416478424817</c:v>
                </c:pt>
                <c:pt idx="72">
                  <c:v>1517.6393077524313</c:v>
                </c:pt>
                <c:pt idx="73">
                  <c:v>1526.3279747484676</c:v>
                </c:pt>
                <c:pt idx="74">
                  <c:v>1547.6052901614325</c:v>
                </c:pt>
                <c:pt idx="75">
                  <c:v>1568.937264781925</c:v>
                </c:pt>
                <c:pt idx="76">
                  <c:v>1591.2976226768592</c:v>
                </c:pt>
                <c:pt idx="77">
                  <c:v>1611.766320030753</c:v>
                </c:pt>
                <c:pt idx="78">
                  <c:v>1627.395453211961</c:v>
                </c:pt>
                <c:pt idx="79">
                  <c:v>1638.1575713713273</c:v>
                </c:pt>
                <c:pt idx="80">
                  <c:v>1648.9336555936889</c:v>
                </c:pt>
                <c:pt idx="81">
                  <c:v>1663.650888793251</c:v>
                </c:pt>
                <c:pt idx="82">
                  <c:v>1682.3302403112784</c:v>
                </c:pt>
                <c:pt idx="83">
                  <c:v>1701.051704909005</c:v>
                </c:pt>
                <c:pt idx="84">
                  <c:v>1713.885490716953</c:v>
                </c:pt>
                <c:pt idx="85">
                  <c:v>1731.6881565037716</c:v>
                </c:pt>
                <c:pt idx="86">
                  <c:v>1751.5137630847757</c:v>
                </c:pt>
                <c:pt idx="87">
                  <c:v>1770.3920333834913</c:v>
                </c:pt>
                <c:pt idx="88">
                  <c:v>1793.3022478266103</c:v>
                </c:pt>
                <c:pt idx="89">
                  <c:v>1802.2843486179959</c:v>
                </c:pt>
                <c:pt idx="90">
                  <c:v>1813.2756822836063</c:v>
                </c:pt>
                <c:pt idx="91">
                  <c:v>1821.2785272562319</c:v>
                </c:pt>
                <c:pt idx="92">
                  <c:v>1835.3020914103768</c:v>
                </c:pt>
                <c:pt idx="93">
                  <c:v>1850.3536658992575</c:v>
                </c:pt>
                <c:pt idx="94">
                  <c:v>1878.5231426847622</c:v>
                </c:pt>
                <c:pt idx="95">
                  <c:v>1896.682683963396</c:v>
                </c:pt>
                <c:pt idx="96">
                  <c:v>1919.9444836652356</c:v>
                </c:pt>
                <c:pt idx="97">
                  <c:v>1932.1069924261292</c:v>
                </c:pt>
                <c:pt idx="98">
                  <c:v>1951.4008043547105</c:v>
                </c:pt>
                <c:pt idx="99">
                  <c:v>1971.7586262009286</c:v>
                </c:pt>
                <c:pt idx="100">
                  <c:v>1985.0180244411054</c:v>
                </c:pt>
                <c:pt idx="101">
                  <c:v>2001.3664020547894</c:v>
                </c:pt>
                <c:pt idx="102">
                  <c:v>2006.4818777121582</c:v>
                </c:pt>
                <c:pt idx="103">
                  <c:v>2005.458530447076</c:v>
                </c:pt>
                <c:pt idx="104">
                  <c:v>2017.747028985611</c:v>
                </c:pt>
              </c:numCache>
            </c:numRef>
          </c:yVal>
          <c:smooth val="0"/>
        </c:ser>
        <c:axId val="19518286"/>
        <c:axId val="41446847"/>
      </c:scatterChart>
      <c:valAx>
        <c:axId val="19518286"/>
        <c:scaling>
          <c:orientation val="minMax"/>
          <c:max val="10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446847"/>
        <c:crosses val="autoZero"/>
        <c:crossBetween val="midCat"/>
        <c:dispUnits/>
      </c:valAx>
      <c:valAx>
        <c:axId val="41446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5182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1957-2015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Data!$Q$608:$Q$712</c:f>
              <c:numCache>
                <c:ptCount val="105"/>
                <c:pt idx="0">
                  <c:v>65.9</c:v>
                </c:pt>
                <c:pt idx="1">
                  <c:v>69.4</c:v>
                </c:pt>
                <c:pt idx="2">
                  <c:v>66.9</c:v>
                </c:pt>
                <c:pt idx="3">
                  <c:v>70.9</c:v>
                </c:pt>
                <c:pt idx="4">
                  <c:v>65.4</c:v>
                </c:pt>
                <c:pt idx="5">
                  <c:v>60.9</c:v>
                </c:pt>
                <c:pt idx="6">
                  <c:v>60.1</c:v>
                </c:pt>
                <c:pt idx="7">
                  <c:v>62.4</c:v>
                </c:pt>
                <c:pt idx="8">
                  <c:v>64.8</c:v>
                </c:pt>
                <c:pt idx="9">
                  <c:v>70.4</c:v>
                </c:pt>
                <c:pt idx="10">
                  <c:v>74.9</c:v>
                </c:pt>
                <c:pt idx="11">
                  <c:v>73.9</c:v>
                </c:pt>
                <c:pt idx="12">
                  <c:v>76.9</c:v>
                </c:pt>
                <c:pt idx="13">
                  <c:v>65.9</c:v>
                </c:pt>
                <c:pt idx="14">
                  <c:v>69.5</c:v>
                </c:pt>
                <c:pt idx="15">
                  <c:v>71.4</c:v>
                </c:pt>
                <c:pt idx="16">
                  <c:v>71.4</c:v>
                </c:pt>
                <c:pt idx="17">
                  <c:v>70.4</c:v>
                </c:pt>
                <c:pt idx="18">
                  <c:v>71.5</c:v>
                </c:pt>
                <c:pt idx="19">
                  <c:v>70.9</c:v>
                </c:pt>
                <c:pt idx="20">
                  <c:v>69.4</c:v>
                </c:pt>
                <c:pt idx="21">
                  <c:v>69.9</c:v>
                </c:pt>
                <c:pt idx="22">
                  <c:v>68.4</c:v>
                </c:pt>
                <c:pt idx="23">
                  <c:v>69.3</c:v>
                </c:pt>
                <c:pt idx="24">
                  <c:v>65.4</c:v>
                </c:pt>
                <c:pt idx="25">
                  <c:v>66.1</c:v>
                </c:pt>
                <c:pt idx="26">
                  <c:v>67.9</c:v>
                </c:pt>
                <c:pt idx="27">
                  <c:v>67.6</c:v>
                </c:pt>
                <c:pt idx="28">
                  <c:v>66.4</c:v>
                </c:pt>
                <c:pt idx="29">
                  <c:v>65.9</c:v>
                </c:pt>
                <c:pt idx="30">
                  <c:v>61.9</c:v>
                </c:pt>
                <c:pt idx="31">
                  <c:v>64.4</c:v>
                </c:pt>
                <c:pt idx="32">
                  <c:v>65.4</c:v>
                </c:pt>
                <c:pt idx="33">
                  <c:v>64.4</c:v>
                </c:pt>
                <c:pt idx="34">
                  <c:v>60.9</c:v>
                </c:pt>
                <c:pt idx="35">
                  <c:v>62.9</c:v>
                </c:pt>
                <c:pt idx="36">
                  <c:v>65.9</c:v>
                </c:pt>
                <c:pt idx="37">
                  <c:v>63.9</c:v>
                </c:pt>
                <c:pt idx="38">
                  <c:v>65.4</c:v>
                </c:pt>
                <c:pt idx="39">
                  <c:v>73.4</c:v>
                </c:pt>
                <c:pt idx="40">
                  <c:v>62.9</c:v>
                </c:pt>
                <c:pt idx="41">
                  <c:v>65.4</c:v>
                </c:pt>
                <c:pt idx="42">
                  <c:v>69.4</c:v>
                </c:pt>
                <c:pt idx="43">
                  <c:v>63.5</c:v>
                </c:pt>
                <c:pt idx="44">
                  <c:v>61</c:v>
                </c:pt>
                <c:pt idx="45">
                  <c:v>61</c:v>
                </c:pt>
                <c:pt idx="46">
                  <c:v>54.5</c:v>
                </c:pt>
                <c:pt idx="47">
                  <c:v>63.9</c:v>
                </c:pt>
                <c:pt idx="48">
                  <c:v>63.9</c:v>
                </c:pt>
                <c:pt idx="49">
                  <c:v>62.7</c:v>
                </c:pt>
                <c:pt idx="50">
                  <c:v>61.4</c:v>
                </c:pt>
                <c:pt idx="51">
                  <c:v>60.9</c:v>
                </c:pt>
                <c:pt idx="52">
                  <c:v>59.9</c:v>
                </c:pt>
                <c:pt idx="53">
                  <c:v>58.4</c:v>
                </c:pt>
                <c:pt idx="54">
                  <c:v>56.4</c:v>
                </c:pt>
                <c:pt idx="55">
                  <c:v>56.9</c:v>
                </c:pt>
                <c:pt idx="56">
                  <c:v>58.4</c:v>
                </c:pt>
                <c:pt idx="57">
                  <c:v>59.9</c:v>
                </c:pt>
                <c:pt idx="58">
                  <c:v>62</c:v>
                </c:pt>
                <c:pt idx="59">
                  <c:v>62</c:v>
                </c:pt>
                <c:pt idx="60">
                  <c:v>61.4</c:v>
                </c:pt>
                <c:pt idx="61">
                  <c:v>62.4</c:v>
                </c:pt>
                <c:pt idx="62">
                  <c:v>56.9</c:v>
                </c:pt>
                <c:pt idx="63">
                  <c:v>62.4</c:v>
                </c:pt>
                <c:pt idx="64">
                  <c:v>61.4</c:v>
                </c:pt>
                <c:pt idx="65">
                  <c:v>63.4</c:v>
                </c:pt>
                <c:pt idx="66">
                  <c:v>61.9</c:v>
                </c:pt>
                <c:pt idx="67">
                  <c:v>61.9</c:v>
                </c:pt>
                <c:pt idx="68">
                  <c:v>59.4</c:v>
                </c:pt>
                <c:pt idx="69">
                  <c:v>60.9</c:v>
                </c:pt>
                <c:pt idx="70">
                  <c:v>58</c:v>
                </c:pt>
                <c:pt idx="71">
                  <c:v>58.4</c:v>
                </c:pt>
                <c:pt idx="72">
                  <c:v>65.4</c:v>
                </c:pt>
                <c:pt idx="73">
                  <c:v>52.9</c:v>
                </c:pt>
                <c:pt idx="74">
                  <c:v>56.9</c:v>
                </c:pt>
                <c:pt idx="75">
                  <c:v>58.4</c:v>
                </c:pt>
                <c:pt idx="76">
                  <c:v>56.4</c:v>
                </c:pt>
                <c:pt idx="77">
                  <c:v>53.9</c:v>
                </c:pt>
                <c:pt idx="78">
                  <c:v>49.4</c:v>
                </c:pt>
                <c:pt idx="79">
                  <c:v>50.5</c:v>
                </c:pt>
                <c:pt idx="80">
                  <c:v>52</c:v>
                </c:pt>
                <c:pt idx="81">
                  <c:v>53.4</c:v>
                </c:pt>
                <c:pt idx="82">
                  <c:v>53.5</c:v>
                </c:pt>
                <c:pt idx="83">
                  <c:v>53.4</c:v>
                </c:pt>
                <c:pt idx="84">
                  <c:v>51.9</c:v>
                </c:pt>
                <c:pt idx="85">
                  <c:v>51.5</c:v>
                </c:pt>
                <c:pt idx="86">
                  <c:v>51.4</c:v>
                </c:pt>
                <c:pt idx="87">
                  <c:v>50.9</c:v>
                </c:pt>
                <c:pt idx="88">
                  <c:v>48.9</c:v>
                </c:pt>
                <c:pt idx="89">
                  <c:v>50.1</c:v>
                </c:pt>
                <c:pt idx="90">
                  <c:v>48.4</c:v>
                </c:pt>
                <c:pt idx="91">
                  <c:v>49.9</c:v>
                </c:pt>
                <c:pt idx="92">
                  <c:v>49.9</c:v>
                </c:pt>
                <c:pt idx="93">
                  <c:v>48.9</c:v>
                </c:pt>
                <c:pt idx="94">
                  <c:v>48.6</c:v>
                </c:pt>
                <c:pt idx="95">
                  <c:v>49</c:v>
                </c:pt>
                <c:pt idx="96">
                  <c:v>48.4</c:v>
                </c:pt>
                <c:pt idx="97">
                  <c:v>49.9</c:v>
                </c:pt>
                <c:pt idx="98">
                  <c:v>49.6</c:v>
                </c:pt>
                <c:pt idx="99">
                  <c:v>47.9</c:v>
                </c:pt>
                <c:pt idx="100">
                  <c:v>48.5</c:v>
                </c:pt>
                <c:pt idx="101">
                  <c:v>48.9</c:v>
                </c:pt>
                <c:pt idx="102">
                  <c:v>49.4</c:v>
                </c:pt>
                <c:pt idx="103">
                  <c:v>51.5</c:v>
                </c:pt>
                <c:pt idx="104">
                  <c:v>49.5</c:v>
                </c:pt>
              </c:numCache>
            </c:numRef>
          </c:xVal>
          <c:yVal>
            <c:numRef>
              <c:f>Data!$Z$608:$Z$712</c:f>
              <c:numCache>
                <c:ptCount val="105"/>
                <c:pt idx="0">
                  <c:v>73.25302312416825</c:v>
                </c:pt>
                <c:pt idx="1">
                  <c:v>119.60077900774289</c:v>
                </c:pt>
                <c:pt idx="2">
                  <c:v>172.77111671999103</c:v>
                </c:pt>
                <c:pt idx="3">
                  <c:v>208.957552153091</c:v>
                </c:pt>
                <c:pt idx="4">
                  <c:v>244.47458138098722</c:v>
                </c:pt>
                <c:pt idx="5">
                  <c:v>280.9755253032994</c:v>
                </c:pt>
                <c:pt idx="6">
                  <c:v>295.95409682582283</c:v>
                </c:pt>
                <c:pt idx="7">
                  <c:v>307.62280487938915</c:v>
                </c:pt>
                <c:pt idx="8">
                  <c:v>337.70356321016516</c:v>
                </c:pt>
                <c:pt idx="9">
                  <c:v>363.6940425558637</c:v>
                </c:pt>
                <c:pt idx="10">
                  <c:v>384.71352264956454</c:v>
                </c:pt>
                <c:pt idx="11">
                  <c:v>398.19396614900154</c:v>
                </c:pt>
                <c:pt idx="12">
                  <c:v>412.54095618304257</c:v>
                </c:pt>
                <c:pt idx="13">
                  <c:v>427.758953182557</c:v>
                </c:pt>
                <c:pt idx="14">
                  <c:v>442.15715897490907</c:v>
                </c:pt>
                <c:pt idx="15">
                  <c:v>464.22634662213557</c:v>
                </c:pt>
                <c:pt idx="16">
                  <c:v>476.13409415152785</c:v>
                </c:pt>
                <c:pt idx="17">
                  <c:v>498.2938872130495</c:v>
                </c:pt>
                <c:pt idx="18">
                  <c:v>510.2506227158485</c:v>
                </c:pt>
                <c:pt idx="19">
                  <c:v>524.792699398975</c:v>
                </c:pt>
                <c:pt idx="20">
                  <c:v>543.649739932639</c:v>
                </c:pt>
                <c:pt idx="21">
                  <c:v>566.8511506948605</c:v>
                </c:pt>
                <c:pt idx="22">
                  <c:v>582.3548503229824</c:v>
                </c:pt>
                <c:pt idx="23">
                  <c:v>600.4791602579311</c:v>
                </c:pt>
                <c:pt idx="24">
                  <c:v>614.3147587884096</c:v>
                </c:pt>
                <c:pt idx="25">
                  <c:v>625.5731813124812</c:v>
                </c:pt>
                <c:pt idx="26">
                  <c:v>642.0553048816737</c:v>
                </c:pt>
                <c:pt idx="27">
                  <c:v>660.3105311620003</c:v>
                </c:pt>
                <c:pt idx="28">
                  <c:v>673.3745928612007</c:v>
                </c:pt>
                <c:pt idx="29">
                  <c:v>693.4461576285215</c:v>
                </c:pt>
                <c:pt idx="30">
                  <c:v>714.4422531935222</c:v>
                </c:pt>
                <c:pt idx="31">
                  <c:v>727.591822642817</c:v>
                </c:pt>
                <c:pt idx="32">
                  <c:v>746.9156022730817</c:v>
                </c:pt>
                <c:pt idx="33">
                  <c:v>758.3553717754485</c:v>
                </c:pt>
                <c:pt idx="34">
                  <c:v>764.5217816067898</c:v>
                </c:pt>
                <c:pt idx="35">
                  <c:v>783.0485333887339</c:v>
                </c:pt>
                <c:pt idx="36">
                  <c:v>808.7012397856445</c:v>
                </c:pt>
                <c:pt idx="37">
                  <c:v>822.8884532688556</c:v>
                </c:pt>
                <c:pt idx="38">
                  <c:v>839.7673118288712</c:v>
                </c:pt>
                <c:pt idx="39">
                  <c:v>865.5961083043657</c:v>
                </c:pt>
                <c:pt idx="40">
                  <c:v>886.1382948012869</c:v>
                </c:pt>
                <c:pt idx="41">
                  <c:v>913.906239616122</c:v>
                </c:pt>
                <c:pt idx="42">
                  <c:v>932.7696777469604</c:v>
                </c:pt>
                <c:pt idx="43">
                  <c:v>956.1839363648411</c:v>
                </c:pt>
                <c:pt idx="44">
                  <c:v>978.760078191972</c:v>
                </c:pt>
                <c:pt idx="45">
                  <c:v>1000.4910722673928</c:v>
                </c:pt>
                <c:pt idx="46">
                  <c:v>1015.0100598971039</c:v>
                </c:pt>
                <c:pt idx="47">
                  <c:v>1035.0152086641697</c:v>
                </c:pt>
                <c:pt idx="48">
                  <c:v>1059.633034769362</c:v>
                </c:pt>
                <c:pt idx="49">
                  <c:v>1075.170673260398</c:v>
                </c:pt>
                <c:pt idx="50">
                  <c:v>1096.238566261789</c:v>
                </c:pt>
                <c:pt idx="51">
                  <c:v>1112.7638480777332</c:v>
                </c:pt>
                <c:pt idx="52">
                  <c:v>1131.1639251209576</c:v>
                </c:pt>
                <c:pt idx="53">
                  <c:v>1151.451212300376</c:v>
                </c:pt>
                <c:pt idx="54">
                  <c:v>1173.639472320705</c:v>
                </c:pt>
                <c:pt idx="55">
                  <c:v>1194.0309247133996</c:v>
                </c:pt>
                <c:pt idx="56">
                  <c:v>1208.8925866167642</c:v>
                </c:pt>
                <c:pt idx="57">
                  <c:v>1227.507145794702</c:v>
                </c:pt>
                <c:pt idx="58">
                  <c:v>1247.097446271132</c:v>
                </c:pt>
                <c:pt idx="59">
                  <c:v>1264.8619158134002</c:v>
                </c:pt>
                <c:pt idx="60">
                  <c:v>1287.3557030358115</c:v>
                </c:pt>
                <c:pt idx="61">
                  <c:v>1304.2661200910593</c:v>
                </c:pt>
                <c:pt idx="62">
                  <c:v>1322.1534436072752</c:v>
                </c:pt>
                <c:pt idx="63">
                  <c:v>1333.4705852186007</c:v>
                </c:pt>
                <c:pt idx="64">
                  <c:v>1349.5296509510413</c:v>
                </c:pt>
                <c:pt idx="65">
                  <c:v>1378.8940222258138</c:v>
                </c:pt>
                <c:pt idx="66">
                  <c:v>1406.458242554961</c:v>
                </c:pt>
                <c:pt idx="67">
                  <c:v>1423.6132038606102</c:v>
                </c:pt>
                <c:pt idx="68">
                  <c:v>1441.7597492462946</c:v>
                </c:pt>
                <c:pt idx="69">
                  <c:v>1458.9878703055947</c:v>
                </c:pt>
                <c:pt idx="70">
                  <c:v>1482.0144399915275</c:v>
                </c:pt>
                <c:pt idx="71">
                  <c:v>1504.1416478424817</c:v>
                </c:pt>
                <c:pt idx="72">
                  <c:v>1517.6393077524313</c:v>
                </c:pt>
                <c:pt idx="73">
                  <c:v>1526.3279747484676</c:v>
                </c:pt>
                <c:pt idx="74">
                  <c:v>1547.6052901614325</c:v>
                </c:pt>
                <c:pt idx="75">
                  <c:v>1568.937264781925</c:v>
                </c:pt>
                <c:pt idx="76">
                  <c:v>1591.2976226768592</c:v>
                </c:pt>
                <c:pt idx="77">
                  <c:v>1611.766320030753</c:v>
                </c:pt>
                <c:pt idx="78">
                  <c:v>1627.395453211961</c:v>
                </c:pt>
                <c:pt idx="79">
                  <c:v>1638.1575713713273</c:v>
                </c:pt>
                <c:pt idx="80">
                  <c:v>1648.9336555936889</c:v>
                </c:pt>
                <c:pt idx="81">
                  <c:v>1663.650888793251</c:v>
                </c:pt>
                <c:pt idx="82">
                  <c:v>1682.3302403112784</c:v>
                </c:pt>
                <c:pt idx="83">
                  <c:v>1701.051704909005</c:v>
                </c:pt>
                <c:pt idx="84">
                  <c:v>1713.885490716953</c:v>
                </c:pt>
                <c:pt idx="85">
                  <c:v>1731.6881565037716</c:v>
                </c:pt>
                <c:pt idx="86">
                  <c:v>1751.5137630847757</c:v>
                </c:pt>
                <c:pt idx="87">
                  <c:v>1770.3920333834913</c:v>
                </c:pt>
                <c:pt idx="88">
                  <c:v>1793.3022478266103</c:v>
                </c:pt>
                <c:pt idx="89">
                  <c:v>1802.2843486179959</c:v>
                </c:pt>
                <c:pt idx="90">
                  <c:v>1813.2756822836063</c:v>
                </c:pt>
                <c:pt idx="91">
                  <c:v>1821.2785272562319</c:v>
                </c:pt>
                <c:pt idx="92">
                  <c:v>1835.3020914103768</c:v>
                </c:pt>
                <c:pt idx="93">
                  <c:v>1850.3536658992575</c:v>
                </c:pt>
                <c:pt idx="94">
                  <c:v>1878.5231426847622</c:v>
                </c:pt>
                <c:pt idx="95">
                  <c:v>1896.682683963396</c:v>
                </c:pt>
                <c:pt idx="96">
                  <c:v>1919.9444836652356</c:v>
                </c:pt>
                <c:pt idx="97">
                  <c:v>1932.1069924261292</c:v>
                </c:pt>
                <c:pt idx="98">
                  <c:v>1951.4008043547105</c:v>
                </c:pt>
                <c:pt idx="99">
                  <c:v>1971.7586262009286</c:v>
                </c:pt>
                <c:pt idx="100">
                  <c:v>1985.0180244411054</c:v>
                </c:pt>
                <c:pt idx="101">
                  <c:v>2001.3664020547894</c:v>
                </c:pt>
                <c:pt idx="102">
                  <c:v>2006.4818777121582</c:v>
                </c:pt>
                <c:pt idx="103">
                  <c:v>2005.458530447076</c:v>
                </c:pt>
                <c:pt idx="104">
                  <c:v>2017.747028985611</c:v>
                </c:pt>
              </c:numCache>
            </c:numRef>
          </c:yVal>
          <c:smooth val="0"/>
        </c:ser>
        <c:axId val="37477304"/>
        <c:axId val="1751417"/>
      </c:scatterChart>
      <c:valAx>
        <c:axId val="37477304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51417"/>
        <c:crosses val="autoZero"/>
        <c:crossBetween val="midCat"/>
        <c:dispUnits/>
      </c:valAx>
      <c:valAx>
        <c:axId val="1751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4773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1957-2015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Data!$R$608:$R$712</c:f>
              <c:numCache>
                <c:ptCount val="105"/>
                <c:pt idx="4">
                  <c:v>1.54E-05</c:v>
                </c:pt>
                <c:pt idx="10">
                  <c:v>1.44E-05</c:v>
                </c:pt>
                <c:pt idx="16">
                  <c:v>1.28E-05</c:v>
                </c:pt>
                <c:pt idx="22">
                  <c:v>1.51E-05</c:v>
                </c:pt>
                <c:pt idx="28">
                  <c:v>1.4E-05</c:v>
                </c:pt>
                <c:pt idx="34">
                  <c:v>1.26E-05</c:v>
                </c:pt>
                <c:pt idx="40">
                  <c:v>1.5E-05</c:v>
                </c:pt>
                <c:pt idx="46">
                  <c:v>1.27E-05</c:v>
                </c:pt>
                <c:pt idx="52">
                  <c:v>5.06E-06</c:v>
                </c:pt>
                <c:pt idx="58">
                  <c:v>9.78E-06</c:v>
                </c:pt>
                <c:pt idx="64">
                  <c:v>1.57E-05</c:v>
                </c:pt>
                <c:pt idx="70">
                  <c:v>-5.79E-06</c:v>
                </c:pt>
                <c:pt idx="76">
                  <c:v>-1.41E-06</c:v>
                </c:pt>
                <c:pt idx="82">
                  <c:v>5.67E-06</c:v>
                </c:pt>
                <c:pt idx="88">
                  <c:v>6.87E-06</c:v>
                </c:pt>
                <c:pt idx="94">
                  <c:v>3.99E-06</c:v>
                </c:pt>
                <c:pt idx="100">
                  <c:v>6.36E-06</c:v>
                </c:pt>
              </c:numCache>
            </c:numRef>
          </c:xVal>
          <c:yVal>
            <c:numRef>
              <c:f>Data!$Z$608:$Z$712</c:f>
              <c:numCache>
                <c:ptCount val="105"/>
                <c:pt idx="0">
                  <c:v>73.25302312416825</c:v>
                </c:pt>
                <c:pt idx="1">
                  <c:v>119.60077900774289</c:v>
                </c:pt>
                <c:pt idx="2">
                  <c:v>172.77111671999103</c:v>
                </c:pt>
                <c:pt idx="3">
                  <c:v>208.957552153091</c:v>
                </c:pt>
                <c:pt idx="4">
                  <c:v>244.47458138098722</c:v>
                </c:pt>
                <c:pt idx="5">
                  <c:v>280.9755253032994</c:v>
                </c:pt>
                <c:pt idx="6">
                  <c:v>295.95409682582283</c:v>
                </c:pt>
                <c:pt idx="7">
                  <c:v>307.62280487938915</c:v>
                </c:pt>
                <c:pt idx="8">
                  <c:v>337.70356321016516</c:v>
                </c:pt>
                <c:pt idx="9">
                  <c:v>363.6940425558637</c:v>
                </c:pt>
                <c:pt idx="10">
                  <c:v>384.71352264956454</c:v>
                </c:pt>
                <c:pt idx="11">
                  <c:v>398.19396614900154</c:v>
                </c:pt>
                <c:pt idx="12">
                  <c:v>412.54095618304257</c:v>
                </c:pt>
                <c:pt idx="13">
                  <c:v>427.758953182557</c:v>
                </c:pt>
                <c:pt idx="14">
                  <c:v>442.15715897490907</c:v>
                </c:pt>
                <c:pt idx="15">
                  <c:v>464.22634662213557</c:v>
                </c:pt>
                <c:pt idx="16">
                  <c:v>476.13409415152785</c:v>
                </c:pt>
                <c:pt idx="17">
                  <c:v>498.2938872130495</c:v>
                </c:pt>
                <c:pt idx="18">
                  <c:v>510.2506227158485</c:v>
                </c:pt>
                <c:pt idx="19">
                  <c:v>524.792699398975</c:v>
                </c:pt>
                <c:pt idx="20">
                  <c:v>543.649739932639</c:v>
                </c:pt>
                <c:pt idx="21">
                  <c:v>566.8511506948605</c:v>
                </c:pt>
                <c:pt idx="22">
                  <c:v>582.3548503229824</c:v>
                </c:pt>
                <c:pt idx="23">
                  <c:v>600.4791602579311</c:v>
                </c:pt>
                <c:pt idx="24">
                  <c:v>614.3147587884096</c:v>
                </c:pt>
                <c:pt idx="25">
                  <c:v>625.5731813124812</c:v>
                </c:pt>
                <c:pt idx="26">
                  <c:v>642.0553048816737</c:v>
                </c:pt>
                <c:pt idx="27">
                  <c:v>660.3105311620003</c:v>
                </c:pt>
                <c:pt idx="28">
                  <c:v>673.3745928612007</c:v>
                </c:pt>
                <c:pt idx="29">
                  <c:v>693.4461576285215</c:v>
                </c:pt>
                <c:pt idx="30">
                  <c:v>714.4422531935222</c:v>
                </c:pt>
                <c:pt idx="31">
                  <c:v>727.591822642817</c:v>
                </c:pt>
                <c:pt idx="32">
                  <c:v>746.9156022730817</c:v>
                </c:pt>
                <c:pt idx="33">
                  <c:v>758.3553717754485</c:v>
                </c:pt>
                <c:pt idx="34">
                  <c:v>764.5217816067898</c:v>
                </c:pt>
                <c:pt idx="35">
                  <c:v>783.0485333887339</c:v>
                </c:pt>
                <c:pt idx="36">
                  <c:v>808.7012397856445</c:v>
                </c:pt>
                <c:pt idx="37">
                  <c:v>822.8884532688556</c:v>
                </c:pt>
                <c:pt idx="38">
                  <c:v>839.7673118288712</c:v>
                </c:pt>
                <c:pt idx="39">
                  <c:v>865.5961083043657</c:v>
                </c:pt>
                <c:pt idx="40">
                  <c:v>886.1382948012869</c:v>
                </c:pt>
                <c:pt idx="41">
                  <c:v>913.906239616122</c:v>
                </c:pt>
                <c:pt idx="42">
                  <c:v>932.7696777469604</c:v>
                </c:pt>
                <c:pt idx="43">
                  <c:v>956.1839363648411</c:v>
                </c:pt>
                <c:pt idx="44">
                  <c:v>978.760078191972</c:v>
                </c:pt>
                <c:pt idx="45">
                  <c:v>1000.4910722673928</c:v>
                </c:pt>
                <c:pt idx="46">
                  <c:v>1015.0100598971039</c:v>
                </c:pt>
                <c:pt idx="47">
                  <c:v>1035.0152086641697</c:v>
                </c:pt>
                <c:pt idx="48">
                  <c:v>1059.633034769362</c:v>
                </c:pt>
                <c:pt idx="49">
                  <c:v>1075.170673260398</c:v>
                </c:pt>
                <c:pt idx="50">
                  <c:v>1096.238566261789</c:v>
                </c:pt>
                <c:pt idx="51">
                  <c:v>1112.7638480777332</c:v>
                </c:pt>
                <c:pt idx="52">
                  <c:v>1131.1639251209576</c:v>
                </c:pt>
                <c:pt idx="53">
                  <c:v>1151.451212300376</c:v>
                </c:pt>
                <c:pt idx="54">
                  <c:v>1173.639472320705</c:v>
                </c:pt>
                <c:pt idx="55">
                  <c:v>1194.0309247133996</c:v>
                </c:pt>
                <c:pt idx="56">
                  <c:v>1208.8925866167642</c:v>
                </c:pt>
                <c:pt idx="57">
                  <c:v>1227.507145794702</c:v>
                </c:pt>
                <c:pt idx="58">
                  <c:v>1247.097446271132</c:v>
                </c:pt>
                <c:pt idx="59">
                  <c:v>1264.8619158134002</c:v>
                </c:pt>
                <c:pt idx="60">
                  <c:v>1287.3557030358115</c:v>
                </c:pt>
                <c:pt idx="61">
                  <c:v>1304.2661200910593</c:v>
                </c:pt>
                <c:pt idx="62">
                  <c:v>1322.1534436072752</c:v>
                </c:pt>
                <c:pt idx="63">
                  <c:v>1333.4705852186007</c:v>
                </c:pt>
                <c:pt idx="64">
                  <c:v>1349.5296509510413</c:v>
                </c:pt>
                <c:pt idx="65">
                  <c:v>1378.8940222258138</c:v>
                </c:pt>
                <c:pt idx="66">
                  <c:v>1406.458242554961</c:v>
                </c:pt>
                <c:pt idx="67">
                  <c:v>1423.6132038606102</c:v>
                </c:pt>
                <c:pt idx="68">
                  <c:v>1441.7597492462946</c:v>
                </c:pt>
                <c:pt idx="69">
                  <c:v>1458.9878703055947</c:v>
                </c:pt>
                <c:pt idx="70">
                  <c:v>1482.0144399915275</c:v>
                </c:pt>
                <c:pt idx="71">
                  <c:v>1504.1416478424817</c:v>
                </c:pt>
                <c:pt idx="72">
                  <c:v>1517.6393077524313</c:v>
                </c:pt>
                <c:pt idx="73">
                  <c:v>1526.3279747484676</c:v>
                </c:pt>
                <c:pt idx="74">
                  <c:v>1547.6052901614325</c:v>
                </c:pt>
                <c:pt idx="75">
                  <c:v>1568.937264781925</c:v>
                </c:pt>
                <c:pt idx="76">
                  <c:v>1591.2976226768592</c:v>
                </c:pt>
                <c:pt idx="77">
                  <c:v>1611.766320030753</c:v>
                </c:pt>
                <c:pt idx="78">
                  <c:v>1627.395453211961</c:v>
                </c:pt>
                <c:pt idx="79">
                  <c:v>1638.1575713713273</c:v>
                </c:pt>
                <c:pt idx="80">
                  <c:v>1648.9336555936889</c:v>
                </c:pt>
                <c:pt idx="81">
                  <c:v>1663.650888793251</c:v>
                </c:pt>
                <c:pt idx="82">
                  <c:v>1682.3302403112784</c:v>
                </c:pt>
                <c:pt idx="83">
                  <c:v>1701.051704909005</c:v>
                </c:pt>
                <c:pt idx="84">
                  <c:v>1713.885490716953</c:v>
                </c:pt>
                <c:pt idx="85">
                  <c:v>1731.6881565037716</c:v>
                </c:pt>
                <c:pt idx="86">
                  <c:v>1751.5137630847757</c:v>
                </c:pt>
                <c:pt idx="87">
                  <c:v>1770.3920333834913</c:v>
                </c:pt>
                <c:pt idx="88">
                  <c:v>1793.3022478266103</c:v>
                </c:pt>
                <c:pt idx="89">
                  <c:v>1802.2843486179959</c:v>
                </c:pt>
                <c:pt idx="90">
                  <c:v>1813.2756822836063</c:v>
                </c:pt>
                <c:pt idx="91">
                  <c:v>1821.2785272562319</c:v>
                </c:pt>
                <c:pt idx="92">
                  <c:v>1835.3020914103768</c:v>
                </c:pt>
                <c:pt idx="93">
                  <c:v>1850.3536658992575</c:v>
                </c:pt>
                <c:pt idx="94">
                  <c:v>1878.5231426847622</c:v>
                </c:pt>
                <c:pt idx="95">
                  <c:v>1896.682683963396</c:v>
                </c:pt>
                <c:pt idx="96">
                  <c:v>1919.9444836652356</c:v>
                </c:pt>
                <c:pt idx="97">
                  <c:v>1932.1069924261292</c:v>
                </c:pt>
                <c:pt idx="98">
                  <c:v>1951.4008043547105</c:v>
                </c:pt>
                <c:pt idx="99">
                  <c:v>1971.7586262009286</c:v>
                </c:pt>
                <c:pt idx="100">
                  <c:v>1985.0180244411054</c:v>
                </c:pt>
                <c:pt idx="101">
                  <c:v>2001.3664020547894</c:v>
                </c:pt>
                <c:pt idx="102">
                  <c:v>2006.4818777121582</c:v>
                </c:pt>
                <c:pt idx="103">
                  <c:v>2005.458530447076</c:v>
                </c:pt>
                <c:pt idx="104">
                  <c:v>2017.747028985611</c:v>
                </c:pt>
              </c:numCache>
            </c:numRef>
          </c:yVal>
          <c:smooth val="0"/>
        </c:ser>
        <c:axId val="15762754"/>
        <c:axId val="7647059"/>
      </c:scatterChart>
      <c:valAx>
        <c:axId val="15762754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Absorbing Aerosol, B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ap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7647059"/>
        <c:crosses val="autoZero"/>
        <c:crossBetween val="midCat"/>
        <c:dispUnits/>
      </c:valAx>
      <c:valAx>
        <c:axId val="7647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7627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NCDAQ RF-05 08/09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Data!$H$9:$H$985</c:f>
              <c:numCache>
                <c:ptCount val="977"/>
                <c:pt idx="0">
                  <c:v>-78.85777667</c:v>
                </c:pt>
                <c:pt idx="1">
                  <c:v>-78.85777667</c:v>
                </c:pt>
                <c:pt idx="2">
                  <c:v>-78.85777667</c:v>
                </c:pt>
                <c:pt idx="3">
                  <c:v>-78.85777667</c:v>
                </c:pt>
                <c:pt idx="4">
                  <c:v>-78.85777667</c:v>
                </c:pt>
                <c:pt idx="5">
                  <c:v>-78.85777667</c:v>
                </c:pt>
                <c:pt idx="6">
                  <c:v>-78.85777667</c:v>
                </c:pt>
                <c:pt idx="7">
                  <c:v>-78.85777667</c:v>
                </c:pt>
                <c:pt idx="8">
                  <c:v>-78.85777667</c:v>
                </c:pt>
                <c:pt idx="9">
                  <c:v>-78.85777667</c:v>
                </c:pt>
                <c:pt idx="10">
                  <c:v>-78.85777667</c:v>
                </c:pt>
                <c:pt idx="11">
                  <c:v>-78.85777667</c:v>
                </c:pt>
                <c:pt idx="12">
                  <c:v>-78.85777667</c:v>
                </c:pt>
                <c:pt idx="13">
                  <c:v>-78.85777667</c:v>
                </c:pt>
                <c:pt idx="14">
                  <c:v>-78.85777667</c:v>
                </c:pt>
                <c:pt idx="15">
                  <c:v>-78.85777667</c:v>
                </c:pt>
                <c:pt idx="16">
                  <c:v>-78.85777667</c:v>
                </c:pt>
                <c:pt idx="17">
                  <c:v>-78.85777667</c:v>
                </c:pt>
                <c:pt idx="18">
                  <c:v>-78.85777667</c:v>
                </c:pt>
                <c:pt idx="19">
                  <c:v>-78.85777667</c:v>
                </c:pt>
                <c:pt idx="20">
                  <c:v>-78.85777667</c:v>
                </c:pt>
                <c:pt idx="21">
                  <c:v>-78.85777667</c:v>
                </c:pt>
                <c:pt idx="22">
                  <c:v>-78.85777667</c:v>
                </c:pt>
                <c:pt idx="23">
                  <c:v>-78.85777667</c:v>
                </c:pt>
                <c:pt idx="24">
                  <c:v>-78.85777667</c:v>
                </c:pt>
                <c:pt idx="25">
                  <c:v>-78.85777667</c:v>
                </c:pt>
                <c:pt idx="26">
                  <c:v>-78.85777667</c:v>
                </c:pt>
                <c:pt idx="27">
                  <c:v>-78.85777667</c:v>
                </c:pt>
                <c:pt idx="28">
                  <c:v>-78.85777667</c:v>
                </c:pt>
                <c:pt idx="29">
                  <c:v>-78.85777667</c:v>
                </c:pt>
                <c:pt idx="30">
                  <c:v>-78.85777667</c:v>
                </c:pt>
                <c:pt idx="31">
                  <c:v>-78.85777667</c:v>
                </c:pt>
                <c:pt idx="32">
                  <c:v>-78.85777667</c:v>
                </c:pt>
                <c:pt idx="33">
                  <c:v>-78.85777667</c:v>
                </c:pt>
                <c:pt idx="34">
                  <c:v>-78.85777667</c:v>
                </c:pt>
                <c:pt idx="35">
                  <c:v>-78.85777667</c:v>
                </c:pt>
                <c:pt idx="36">
                  <c:v>-78.85777667</c:v>
                </c:pt>
                <c:pt idx="37">
                  <c:v>-78.85777667</c:v>
                </c:pt>
                <c:pt idx="38">
                  <c:v>-78.85777667</c:v>
                </c:pt>
                <c:pt idx="39">
                  <c:v>-78.85777667</c:v>
                </c:pt>
                <c:pt idx="40">
                  <c:v>-78.85777667</c:v>
                </c:pt>
                <c:pt idx="41">
                  <c:v>-78.85777667</c:v>
                </c:pt>
                <c:pt idx="42">
                  <c:v>-78.85777667</c:v>
                </c:pt>
                <c:pt idx="43">
                  <c:v>-78.85819946</c:v>
                </c:pt>
                <c:pt idx="44">
                  <c:v>-78.86238336</c:v>
                </c:pt>
                <c:pt idx="45">
                  <c:v>-78.86659917</c:v>
                </c:pt>
                <c:pt idx="46">
                  <c:v>-78.8690958</c:v>
                </c:pt>
                <c:pt idx="47">
                  <c:v>-78.87108063</c:v>
                </c:pt>
                <c:pt idx="48">
                  <c:v>-78.87330125</c:v>
                </c:pt>
                <c:pt idx="49">
                  <c:v>-78.87617712</c:v>
                </c:pt>
                <c:pt idx="50">
                  <c:v>-78.87974014</c:v>
                </c:pt>
                <c:pt idx="51">
                  <c:v>-78.88341841</c:v>
                </c:pt>
                <c:pt idx="52">
                  <c:v>-78.88704936</c:v>
                </c:pt>
                <c:pt idx="53">
                  <c:v>-78.89066078</c:v>
                </c:pt>
                <c:pt idx="54">
                  <c:v>-78.89427864</c:v>
                </c:pt>
                <c:pt idx="55">
                  <c:v>-78.89794567</c:v>
                </c:pt>
                <c:pt idx="56">
                  <c:v>-78.90180553</c:v>
                </c:pt>
                <c:pt idx="57">
                  <c:v>-78.90570955</c:v>
                </c:pt>
                <c:pt idx="58">
                  <c:v>-78.90948019</c:v>
                </c:pt>
                <c:pt idx="59">
                  <c:v>-78.91323002</c:v>
                </c:pt>
                <c:pt idx="60">
                  <c:v>-78.91697068</c:v>
                </c:pt>
                <c:pt idx="61">
                  <c:v>-78.9207353</c:v>
                </c:pt>
                <c:pt idx="62">
                  <c:v>-78.92449507</c:v>
                </c:pt>
                <c:pt idx="63">
                  <c:v>-78.92832987</c:v>
                </c:pt>
                <c:pt idx="64">
                  <c:v>-78.93216757</c:v>
                </c:pt>
                <c:pt idx="65">
                  <c:v>-78.93591683</c:v>
                </c:pt>
                <c:pt idx="66">
                  <c:v>-78.93955141</c:v>
                </c:pt>
                <c:pt idx="67">
                  <c:v>-78.94331419</c:v>
                </c:pt>
                <c:pt idx="68">
                  <c:v>-78.94699767</c:v>
                </c:pt>
                <c:pt idx="69">
                  <c:v>-78.95071433</c:v>
                </c:pt>
                <c:pt idx="70">
                  <c:v>-78.95449373</c:v>
                </c:pt>
                <c:pt idx="71">
                  <c:v>-78.95834688</c:v>
                </c:pt>
                <c:pt idx="72">
                  <c:v>-78.96217407</c:v>
                </c:pt>
                <c:pt idx="73">
                  <c:v>-78.9659219</c:v>
                </c:pt>
                <c:pt idx="74">
                  <c:v>-78.96974894</c:v>
                </c:pt>
                <c:pt idx="75">
                  <c:v>-78.97358085</c:v>
                </c:pt>
                <c:pt idx="76">
                  <c:v>-78.97750299</c:v>
                </c:pt>
                <c:pt idx="77">
                  <c:v>-78.98135598</c:v>
                </c:pt>
                <c:pt idx="78">
                  <c:v>-78.98509993</c:v>
                </c:pt>
                <c:pt idx="79">
                  <c:v>-78.98880236</c:v>
                </c:pt>
                <c:pt idx="80">
                  <c:v>-78.99247431</c:v>
                </c:pt>
                <c:pt idx="81">
                  <c:v>-78.9962148</c:v>
                </c:pt>
                <c:pt idx="82">
                  <c:v>-79.00007421</c:v>
                </c:pt>
                <c:pt idx="83">
                  <c:v>-79.00408504</c:v>
                </c:pt>
                <c:pt idx="84">
                  <c:v>-79.00805423</c:v>
                </c:pt>
                <c:pt idx="85">
                  <c:v>-79.01182107</c:v>
                </c:pt>
                <c:pt idx="86">
                  <c:v>-79.01552321</c:v>
                </c:pt>
                <c:pt idx="87">
                  <c:v>-79.01922584</c:v>
                </c:pt>
                <c:pt idx="88">
                  <c:v>-79.02300639</c:v>
                </c:pt>
                <c:pt idx="89">
                  <c:v>-79.02674943</c:v>
                </c:pt>
                <c:pt idx="90">
                  <c:v>-79.03043246</c:v>
                </c:pt>
                <c:pt idx="91">
                  <c:v>-79.03413631</c:v>
                </c:pt>
                <c:pt idx="92">
                  <c:v>-79.03787017</c:v>
                </c:pt>
                <c:pt idx="93">
                  <c:v>-79.04151149</c:v>
                </c:pt>
                <c:pt idx="94">
                  <c:v>-79.04525444</c:v>
                </c:pt>
                <c:pt idx="95">
                  <c:v>-79.0491102</c:v>
                </c:pt>
                <c:pt idx="96">
                  <c:v>-79.05308377</c:v>
                </c:pt>
                <c:pt idx="97">
                  <c:v>-79.05703034</c:v>
                </c:pt>
                <c:pt idx="98">
                  <c:v>-79.06092865</c:v>
                </c:pt>
                <c:pt idx="99">
                  <c:v>-79.06475713</c:v>
                </c:pt>
                <c:pt idx="100">
                  <c:v>-79.06857437</c:v>
                </c:pt>
                <c:pt idx="101">
                  <c:v>-79.0723966</c:v>
                </c:pt>
                <c:pt idx="102">
                  <c:v>-79.07625355</c:v>
                </c:pt>
                <c:pt idx="103">
                  <c:v>-79.08020748</c:v>
                </c:pt>
                <c:pt idx="104">
                  <c:v>-79.08433357</c:v>
                </c:pt>
                <c:pt idx="105">
                  <c:v>-79.08817744</c:v>
                </c:pt>
                <c:pt idx="106">
                  <c:v>-79.09166048</c:v>
                </c:pt>
                <c:pt idx="107">
                  <c:v>-79.09487228</c:v>
                </c:pt>
                <c:pt idx="108">
                  <c:v>-79.09805821</c:v>
                </c:pt>
                <c:pt idx="109">
                  <c:v>-79.10128709</c:v>
                </c:pt>
                <c:pt idx="110">
                  <c:v>-79.10461819</c:v>
                </c:pt>
                <c:pt idx="111">
                  <c:v>-79.10818616</c:v>
                </c:pt>
                <c:pt idx="112">
                  <c:v>-79.11179809</c:v>
                </c:pt>
                <c:pt idx="113">
                  <c:v>-79.11544967</c:v>
                </c:pt>
                <c:pt idx="114">
                  <c:v>-79.11914885</c:v>
                </c:pt>
                <c:pt idx="115">
                  <c:v>-79.12292402</c:v>
                </c:pt>
                <c:pt idx="116">
                  <c:v>-79.12681547</c:v>
                </c:pt>
                <c:pt idx="117">
                  <c:v>-79.13054399</c:v>
                </c:pt>
                <c:pt idx="118">
                  <c:v>-79.13394123</c:v>
                </c:pt>
                <c:pt idx="119">
                  <c:v>-79.13729131</c:v>
                </c:pt>
                <c:pt idx="120">
                  <c:v>-79.14062953</c:v>
                </c:pt>
                <c:pt idx="121">
                  <c:v>-79.14414392</c:v>
                </c:pt>
                <c:pt idx="122">
                  <c:v>-79.14765406</c:v>
                </c:pt>
                <c:pt idx="123">
                  <c:v>-79.15119298</c:v>
                </c:pt>
                <c:pt idx="124">
                  <c:v>-79.15479306</c:v>
                </c:pt>
                <c:pt idx="125">
                  <c:v>-79.15847129</c:v>
                </c:pt>
                <c:pt idx="126">
                  <c:v>-79.16229448</c:v>
                </c:pt>
                <c:pt idx="127">
                  <c:v>-79.16633182</c:v>
                </c:pt>
                <c:pt idx="128">
                  <c:v>-79.17033599</c:v>
                </c:pt>
                <c:pt idx="129">
                  <c:v>-79.17393152</c:v>
                </c:pt>
                <c:pt idx="130">
                  <c:v>-79.17744061</c:v>
                </c:pt>
                <c:pt idx="131">
                  <c:v>-79.18089945</c:v>
                </c:pt>
                <c:pt idx="132">
                  <c:v>-79.18464126</c:v>
                </c:pt>
                <c:pt idx="133">
                  <c:v>-79.18812443</c:v>
                </c:pt>
                <c:pt idx="134">
                  <c:v>-79.19159256</c:v>
                </c:pt>
                <c:pt idx="135">
                  <c:v>-79.19520248</c:v>
                </c:pt>
                <c:pt idx="136">
                  <c:v>-79.19889327</c:v>
                </c:pt>
                <c:pt idx="137">
                  <c:v>-79.20265493</c:v>
                </c:pt>
                <c:pt idx="138">
                  <c:v>-79.20659728</c:v>
                </c:pt>
                <c:pt idx="139">
                  <c:v>-79.210562</c:v>
                </c:pt>
                <c:pt idx="140">
                  <c:v>-79.21457261</c:v>
                </c:pt>
                <c:pt idx="141">
                  <c:v>-79.21850051</c:v>
                </c:pt>
                <c:pt idx="142">
                  <c:v>-79.22224989</c:v>
                </c:pt>
                <c:pt idx="143">
                  <c:v>-79.22597904</c:v>
                </c:pt>
                <c:pt idx="144">
                  <c:v>-79.22975831</c:v>
                </c:pt>
                <c:pt idx="145">
                  <c:v>-79.23342649</c:v>
                </c:pt>
                <c:pt idx="146">
                  <c:v>-79.23704709</c:v>
                </c:pt>
                <c:pt idx="147">
                  <c:v>-79.24080257</c:v>
                </c:pt>
                <c:pt idx="148">
                  <c:v>-79.24479269</c:v>
                </c:pt>
                <c:pt idx="149">
                  <c:v>-79.24877085</c:v>
                </c:pt>
                <c:pt idx="150">
                  <c:v>-79.25251569</c:v>
                </c:pt>
                <c:pt idx="151">
                  <c:v>-79.25636522</c:v>
                </c:pt>
                <c:pt idx="152">
                  <c:v>-79.26021635</c:v>
                </c:pt>
                <c:pt idx="153">
                  <c:v>-79.2639704</c:v>
                </c:pt>
                <c:pt idx="154">
                  <c:v>-79.26763354</c:v>
                </c:pt>
                <c:pt idx="155">
                  <c:v>-79.2711347</c:v>
                </c:pt>
                <c:pt idx="156">
                  <c:v>-79.27456654</c:v>
                </c:pt>
                <c:pt idx="157">
                  <c:v>-79.27816124</c:v>
                </c:pt>
                <c:pt idx="158">
                  <c:v>-79.28215456</c:v>
                </c:pt>
                <c:pt idx="159">
                  <c:v>-79.28648974</c:v>
                </c:pt>
                <c:pt idx="160">
                  <c:v>-79.29085727</c:v>
                </c:pt>
                <c:pt idx="161">
                  <c:v>-79.29532038</c:v>
                </c:pt>
                <c:pt idx="162">
                  <c:v>-79.29981817</c:v>
                </c:pt>
                <c:pt idx="163">
                  <c:v>-79.30431694</c:v>
                </c:pt>
                <c:pt idx="164">
                  <c:v>-79.30876861</c:v>
                </c:pt>
                <c:pt idx="165">
                  <c:v>-79.3130808</c:v>
                </c:pt>
                <c:pt idx="166">
                  <c:v>-79.31722966</c:v>
                </c:pt>
                <c:pt idx="167">
                  <c:v>-79.32065695</c:v>
                </c:pt>
                <c:pt idx="168">
                  <c:v>-79.32293802</c:v>
                </c:pt>
                <c:pt idx="169">
                  <c:v>-79.32352759</c:v>
                </c:pt>
                <c:pt idx="170">
                  <c:v>-79.3223842</c:v>
                </c:pt>
                <c:pt idx="171">
                  <c:v>-79.31981889</c:v>
                </c:pt>
                <c:pt idx="172">
                  <c:v>-79.31653226</c:v>
                </c:pt>
                <c:pt idx="173">
                  <c:v>-79.31286003</c:v>
                </c:pt>
                <c:pt idx="174">
                  <c:v>-79.30932848</c:v>
                </c:pt>
                <c:pt idx="175">
                  <c:v>-79.3065129</c:v>
                </c:pt>
                <c:pt idx="176">
                  <c:v>-79.30612525</c:v>
                </c:pt>
                <c:pt idx="177">
                  <c:v>-79.31070168</c:v>
                </c:pt>
                <c:pt idx="178">
                  <c:v>-79.31624762</c:v>
                </c:pt>
                <c:pt idx="179">
                  <c:v>-79.32216745</c:v>
                </c:pt>
                <c:pt idx="180">
                  <c:v>-79.32737914</c:v>
                </c:pt>
                <c:pt idx="181">
                  <c:v>-79.33097217</c:v>
                </c:pt>
                <c:pt idx="182">
                  <c:v>-79.33328617</c:v>
                </c:pt>
                <c:pt idx="183">
                  <c:v>-79.33513952</c:v>
                </c:pt>
                <c:pt idx="184">
                  <c:v>-79.33682032</c:v>
                </c:pt>
                <c:pt idx="185">
                  <c:v>-79.3384884</c:v>
                </c:pt>
                <c:pt idx="186">
                  <c:v>-79.34016989</c:v>
                </c:pt>
                <c:pt idx="187">
                  <c:v>-79.341768</c:v>
                </c:pt>
                <c:pt idx="188">
                  <c:v>-79.34299338</c:v>
                </c:pt>
                <c:pt idx="189">
                  <c:v>-79.34123367</c:v>
                </c:pt>
                <c:pt idx="190">
                  <c:v>-79.33604111</c:v>
                </c:pt>
                <c:pt idx="191">
                  <c:v>-79.33010926</c:v>
                </c:pt>
                <c:pt idx="192">
                  <c:v>-79.32552991</c:v>
                </c:pt>
                <c:pt idx="193">
                  <c:v>-79.32252694</c:v>
                </c:pt>
                <c:pt idx="194">
                  <c:v>-79.3195005</c:v>
                </c:pt>
                <c:pt idx="195">
                  <c:v>-79.3165157</c:v>
                </c:pt>
                <c:pt idx="196">
                  <c:v>-79.31356327</c:v>
                </c:pt>
                <c:pt idx="197">
                  <c:v>-79.31259207</c:v>
                </c:pt>
                <c:pt idx="198">
                  <c:v>-79.31518896</c:v>
                </c:pt>
                <c:pt idx="199">
                  <c:v>-79.31955167</c:v>
                </c:pt>
                <c:pt idx="200">
                  <c:v>-79.32499147</c:v>
                </c:pt>
                <c:pt idx="201">
                  <c:v>-79.33076663</c:v>
                </c:pt>
                <c:pt idx="202">
                  <c:v>-79.33663988</c:v>
                </c:pt>
                <c:pt idx="203">
                  <c:v>-79.3423523</c:v>
                </c:pt>
                <c:pt idx="204">
                  <c:v>-79.34743047</c:v>
                </c:pt>
                <c:pt idx="205">
                  <c:v>-79.35131742</c:v>
                </c:pt>
                <c:pt idx="206">
                  <c:v>-79.3542043</c:v>
                </c:pt>
                <c:pt idx="207">
                  <c:v>-79.35671905</c:v>
                </c:pt>
                <c:pt idx="208">
                  <c:v>-79.35909617</c:v>
                </c:pt>
                <c:pt idx="209">
                  <c:v>-79.36127536</c:v>
                </c:pt>
                <c:pt idx="210">
                  <c:v>-79.36264527</c:v>
                </c:pt>
                <c:pt idx="211">
                  <c:v>-79.3621296</c:v>
                </c:pt>
                <c:pt idx="212">
                  <c:v>-79.35927558</c:v>
                </c:pt>
                <c:pt idx="213">
                  <c:v>-79.35417839</c:v>
                </c:pt>
                <c:pt idx="214">
                  <c:v>-79.3481855</c:v>
                </c:pt>
                <c:pt idx="215">
                  <c:v>-79.34203126</c:v>
                </c:pt>
                <c:pt idx="216">
                  <c:v>-79.33559438</c:v>
                </c:pt>
                <c:pt idx="217">
                  <c:v>-79.32933714</c:v>
                </c:pt>
                <c:pt idx="218">
                  <c:v>-79.32412619</c:v>
                </c:pt>
                <c:pt idx="219">
                  <c:v>-79.32021875</c:v>
                </c:pt>
                <c:pt idx="220">
                  <c:v>-79.31689079</c:v>
                </c:pt>
                <c:pt idx="221">
                  <c:v>-79.31373344</c:v>
                </c:pt>
                <c:pt idx="222">
                  <c:v>-79.31071015</c:v>
                </c:pt>
                <c:pt idx="223">
                  <c:v>-79.30892202</c:v>
                </c:pt>
                <c:pt idx="224">
                  <c:v>-79.30909146</c:v>
                </c:pt>
                <c:pt idx="225">
                  <c:v>-79.31118245</c:v>
                </c:pt>
                <c:pt idx="226">
                  <c:v>-79.31461378</c:v>
                </c:pt>
                <c:pt idx="227">
                  <c:v>-79.3191195</c:v>
                </c:pt>
                <c:pt idx="228">
                  <c:v>-79.32413874</c:v>
                </c:pt>
                <c:pt idx="229">
                  <c:v>-79.32933135</c:v>
                </c:pt>
                <c:pt idx="230">
                  <c:v>-79.33458142</c:v>
                </c:pt>
                <c:pt idx="231">
                  <c:v>-79.34006974</c:v>
                </c:pt>
                <c:pt idx="232">
                  <c:v>-79.34487288</c:v>
                </c:pt>
                <c:pt idx="233">
                  <c:v>-79.34838908</c:v>
                </c:pt>
                <c:pt idx="234">
                  <c:v>-79.35050903</c:v>
                </c:pt>
                <c:pt idx="235">
                  <c:v>-79.351756</c:v>
                </c:pt>
                <c:pt idx="236">
                  <c:v>-79.35284206</c:v>
                </c:pt>
                <c:pt idx="237">
                  <c:v>-79.3534092</c:v>
                </c:pt>
                <c:pt idx="238">
                  <c:v>-79.35216661</c:v>
                </c:pt>
                <c:pt idx="239">
                  <c:v>-79.34838802</c:v>
                </c:pt>
                <c:pt idx="240">
                  <c:v>-79.3427024</c:v>
                </c:pt>
                <c:pt idx="241">
                  <c:v>-79.33616704</c:v>
                </c:pt>
                <c:pt idx="242">
                  <c:v>-79.3296665</c:v>
                </c:pt>
                <c:pt idx="243">
                  <c:v>-79.32312673</c:v>
                </c:pt>
                <c:pt idx="244">
                  <c:v>-79.31780294</c:v>
                </c:pt>
                <c:pt idx="245">
                  <c:v>-79.31413694</c:v>
                </c:pt>
                <c:pt idx="246">
                  <c:v>-79.31128016</c:v>
                </c:pt>
                <c:pt idx="247">
                  <c:v>-79.30847107</c:v>
                </c:pt>
                <c:pt idx="248">
                  <c:v>-79.30566711</c:v>
                </c:pt>
                <c:pt idx="249">
                  <c:v>-79.30448979</c:v>
                </c:pt>
                <c:pt idx="250">
                  <c:v>-79.30559032</c:v>
                </c:pt>
                <c:pt idx="251">
                  <c:v>-79.30856873</c:v>
                </c:pt>
                <c:pt idx="252">
                  <c:v>-79.3128895</c:v>
                </c:pt>
                <c:pt idx="253">
                  <c:v>-79.31795452</c:v>
                </c:pt>
                <c:pt idx="254">
                  <c:v>-79.32326388</c:v>
                </c:pt>
                <c:pt idx="255">
                  <c:v>-79.3286541</c:v>
                </c:pt>
                <c:pt idx="256">
                  <c:v>-79.33422176</c:v>
                </c:pt>
                <c:pt idx="257">
                  <c:v>-79.33978924</c:v>
                </c:pt>
                <c:pt idx="258">
                  <c:v>-79.34487896</c:v>
                </c:pt>
                <c:pt idx="259">
                  <c:v>-79.34918466</c:v>
                </c:pt>
                <c:pt idx="260">
                  <c:v>-79.35196077</c:v>
                </c:pt>
                <c:pt idx="261">
                  <c:v>-79.35372354</c:v>
                </c:pt>
                <c:pt idx="262">
                  <c:v>-79.35514608</c:v>
                </c:pt>
                <c:pt idx="263">
                  <c:v>-79.35593498</c:v>
                </c:pt>
                <c:pt idx="264">
                  <c:v>-79.355114</c:v>
                </c:pt>
                <c:pt idx="265">
                  <c:v>-79.35201809</c:v>
                </c:pt>
                <c:pt idx="266">
                  <c:v>-79.34690597</c:v>
                </c:pt>
                <c:pt idx="267">
                  <c:v>-79.34025042</c:v>
                </c:pt>
                <c:pt idx="268">
                  <c:v>-79.33370113</c:v>
                </c:pt>
                <c:pt idx="269">
                  <c:v>-79.32720375</c:v>
                </c:pt>
                <c:pt idx="270">
                  <c:v>-79.32066105</c:v>
                </c:pt>
                <c:pt idx="271">
                  <c:v>-79.31503371</c:v>
                </c:pt>
                <c:pt idx="272">
                  <c:v>-79.31085836</c:v>
                </c:pt>
                <c:pt idx="273">
                  <c:v>-79.307859</c:v>
                </c:pt>
                <c:pt idx="274">
                  <c:v>-79.30525373</c:v>
                </c:pt>
                <c:pt idx="275">
                  <c:v>-79.30302405</c:v>
                </c:pt>
                <c:pt idx="276">
                  <c:v>-79.30121184</c:v>
                </c:pt>
                <c:pt idx="277">
                  <c:v>-79.30026029</c:v>
                </c:pt>
                <c:pt idx="278">
                  <c:v>-79.29957998</c:v>
                </c:pt>
                <c:pt idx="279">
                  <c:v>-79.30037471</c:v>
                </c:pt>
                <c:pt idx="280">
                  <c:v>-79.30327085</c:v>
                </c:pt>
                <c:pt idx="281">
                  <c:v>-79.30756828</c:v>
                </c:pt>
                <c:pt idx="282">
                  <c:v>-79.3125699</c:v>
                </c:pt>
                <c:pt idx="283">
                  <c:v>-79.31814112</c:v>
                </c:pt>
                <c:pt idx="284">
                  <c:v>-79.32433356</c:v>
                </c:pt>
                <c:pt idx="285">
                  <c:v>-79.33043116</c:v>
                </c:pt>
                <c:pt idx="286">
                  <c:v>-79.33445864</c:v>
                </c:pt>
                <c:pt idx="287">
                  <c:v>-79.33385154</c:v>
                </c:pt>
                <c:pt idx="288">
                  <c:v>-79.33000048</c:v>
                </c:pt>
                <c:pt idx="289">
                  <c:v>-79.3245509</c:v>
                </c:pt>
                <c:pt idx="290">
                  <c:v>-79.31846552</c:v>
                </c:pt>
                <c:pt idx="291">
                  <c:v>-79.31202525</c:v>
                </c:pt>
                <c:pt idx="292">
                  <c:v>-79.30539572</c:v>
                </c:pt>
                <c:pt idx="293">
                  <c:v>-79.29866989</c:v>
                </c:pt>
                <c:pt idx="294">
                  <c:v>-79.2925456</c:v>
                </c:pt>
                <c:pt idx="295">
                  <c:v>-79.28655676</c:v>
                </c:pt>
                <c:pt idx="296">
                  <c:v>-79.28039299</c:v>
                </c:pt>
                <c:pt idx="297">
                  <c:v>-79.27412524</c:v>
                </c:pt>
                <c:pt idx="298">
                  <c:v>-79.26797867</c:v>
                </c:pt>
                <c:pt idx="299">
                  <c:v>-79.26204265</c:v>
                </c:pt>
                <c:pt idx="300">
                  <c:v>-79.25623065</c:v>
                </c:pt>
                <c:pt idx="301">
                  <c:v>-79.25021991</c:v>
                </c:pt>
                <c:pt idx="302">
                  <c:v>-79.24391421</c:v>
                </c:pt>
                <c:pt idx="303">
                  <c:v>-79.23752702</c:v>
                </c:pt>
                <c:pt idx="304">
                  <c:v>-79.23088261</c:v>
                </c:pt>
                <c:pt idx="305">
                  <c:v>-79.22423048</c:v>
                </c:pt>
                <c:pt idx="306">
                  <c:v>-79.21770642</c:v>
                </c:pt>
                <c:pt idx="307">
                  <c:v>-79.21151095</c:v>
                </c:pt>
                <c:pt idx="308">
                  <c:v>-79.20552809</c:v>
                </c:pt>
                <c:pt idx="309">
                  <c:v>-79.19980173</c:v>
                </c:pt>
                <c:pt idx="310">
                  <c:v>-79.19419534</c:v>
                </c:pt>
                <c:pt idx="311">
                  <c:v>-79.18849488</c:v>
                </c:pt>
                <c:pt idx="312">
                  <c:v>-79.18241766</c:v>
                </c:pt>
                <c:pt idx="313">
                  <c:v>-79.17614517</c:v>
                </c:pt>
                <c:pt idx="314">
                  <c:v>-79.16975956</c:v>
                </c:pt>
                <c:pt idx="315">
                  <c:v>-79.16329852</c:v>
                </c:pt>
                <c:pt idx="316">
                  <c:v>-79.15676177</c:v>
                </c:pt>
                <c:pt idx="317">
                  <c:v>-79.15025592</c:v>
                </c:pt>
                <c:pt idx="318">
                  <c:v>-79.14383768</c:v>
                </c:pt>
                <c:pt idx="319">
                  <c:v>-79.13756562</c:v>
                </c:pt>
                <c:pt idx="320">
                  <c:v>-79.13130937</c:v>
                </c:pt>
                <c:pt idx="321">
                  <c:v>-79.1251336</c:v>
                </c:pt>
                <c:pt idx="322">
                  <c:v>-79.11914282</c:v>
                </c:pt>
                <c:pt idx="323">
                  <c:v>-79.11322285</c:v>
                </c:pt>
                <c:pt idx="324">
                  <c:v>-79.10731785</c:v>
                </c:pt>
                <c:pt idx="325">
                  <c:v>-79.10139588</c:v>
                </c:pt>
                <c:pt idx="326">
                  <c:v>-79.09561623</c:v>
                </c:pt>
                <c:pt idx="327">
                  <c:v>-79.08982565</c:v>
                </c:pt>
                <c:pt idx="328">
                  <c:v>-79.08404251</c:v>
                </c:pt>
                <c:pt idx="329">
                  <c:v>-79.07825655</c:v>
                </c:pt>
                <c:pt idx="330">
                  <c:v>-79.07257106</c:v>
                </c:pt>
                <c:pt idx="331">
                  <c:v>-79.06699556</c:v>
                </c:pt>
                <c:pt idx="332">
                  <c:v>-79.06169887</c:v>
                </c:pt>
                <c:pt idx="333">
                  <c:v>-79.0567232</c:v>
                </c:pt>
                <c:pt idx="334">
                  <c:v>-79.05202899</c:v>
                </c:pt>
                <c:pt idx="335">
                  <c:v>-79.04745651</c:v>
                </c:pt>
                <c:pt idx="336">
                  <c:v>-79.04298043</c:v>
                </c:pt>
                <c:pt idx="337">
                  <c:v>-79.03854183</c:v>
                </c:pt>
                <c:pt idx="338">
                  <c:v>-79.03423345</c:v>
                </c:pt>
                <c:pt idx="339">
                  <c:v>-79.03011577</c:v>
                </c:pt>
                <c:pt idx="340">
                  <c:v>-79.02613299</c:v>
                </c:pt>
                <c:pt idx="341">
                  <c:v>-79.02219934</c:v>
                </c:pt>
                <c:pt idx="342">
                  <c:v>-79.01841678</c:v>
                </c:pt>
                <c:pt idx="343">
                  <c:v>-79.0146844</c:v>
                </c:pt>
                <c:pt idx="344">
                  <c:v>-79.01071914</c:v>
                </c:pt>
                <c:pt idx="345">
                  <c:v>-79.00624906</c:v>
                </c:pt>
                <c:pt idx="346">
                  <c:v>-79.00069511</c:v>
                </c:pt>
                <c:pt idx="347">
                  <c:v>-78.99348446</c:v>
                </c:pt>
                <c:pt idx="348">
                  <c:v>-78.98508251</c:v>
                </c:pt>
                <c:pt idx="349">
                  <c:v>-78.97674704</c:v>
                </c:pt>
                <c:pt idx="350">
                  <c:v>-78.96972022</c:v>
                </c:pt>
                <c:pt idx="351">
                  <c:v>-78.96273047</c:v>
                </c:pt>
                <c:pt idx="352">
                  <c:v>-78.955707</c:v>
                </c:pt>
                <c:pt idx="353">
                  <c:v>-78.94865764</c:v>
                </c:pt>
                <c:pt idx="354">
                  <c:v>-78.94240487</c:v>
                </c:pt>
                <c:pt idx="355">
                  <c:v>-78.93814491</c:v>
                </c:pt>
                <c:pt idx="356">
                  <c:v>-78.93648661</c:v>
                </c:pt>
                <c:pt idx="357">
                  <c:v>-78.93719997</c:v>
                </c:pt>
                <c:pt idx="358">
                  <c:v>-78.94024199</c:v>
                </c:pt>
                <c:pt idx="359">
                  <c:v>-78.9444657</c:v>
                </c:pt>
                <c:pt idx="360">
                  <c:v>-78.94873998</c:v>
                </c:pt>
                <c:pt idx="361">
                  <c:v>-78.95279157</c:v>
                </c:pt>
                <c:pt idx="362">
                  <c:v>-78.95743848</c:v>
                </c:pt>
                <c:pt idx="363">
                  <c:v>-78.9634981</c:v>
                </c:pt>
                <c:pt idx="364">
                  <c:v>-78.97042497</c:v>
                </c:pt>
                <c:pt idx="365">
                  <c:v>-78.977388</c:v>
                </c:pt>
                <c:pt idx="366">
                  <c:v>-78.98399549</c:v>
                </c:pt>
                <c:pt idx="367">
                  <c:v>-78.99009997</c:v>
                </c:pt>
                <c:pt idx="368">
                  <c:v>-78.99601011</c:v>
                </c:pt>
                <c:pt idx="369">
                  <c:v>-79.00196042</c:v>
                </c:pt>
                <c:pt idx="370">
                  <c:v>-79.00801123</c:v>
                </c:pt>
                <c:pt idx="371">
                  <c:v>-79.01393458</c:v>
                </c:pt>
                <c:pt idx="372">
                  <c:v>-79.01937723</c:v>
                </c:pt>
                <c:pt idx="373">
                  <c:v>-79.02296565</c:v>
                </c:pt>
                <c:pt idx="374">
                  <c:v>-79.02414891</c:v>
                </c:pt>
                <c:pt idx="375">
                  <c:v>-79.02256017</c:v>
                </c:pt>
                <c:pt idx="376">
                  <c:v>-79.0189916</c:v>
                </c:pt>
                <c:pt idx="377">
                  <c:v>-79.01384349</c:v>
                </c:pt>
                <c:pt idx="378">
                  <c:v>-79.0084525</c:v>
                </c:pt>
                <c:pt idx="379">
                  <c:v>-79.00306622</c:v>
                </c:pt>
                <c:pt idx="380">
                  <c:v>-78.9966579</c:v>
                </c:pt>
                <c:pt idx="381">
                  <c:v>-78.9892544</c:v>
                </c:pt>
                <c:pt idx="382">
                  <c:v>-78.9813933</c:v>
                </c:pt>
                <c:pt idx="383">
                  <c:v>-78.97385067</c:v>
                </c:pt>
                <c:pt idx="384">
                  <c:v>-78.96686077</c:v>
                </c:pt>
                <c:pt idx="385">
                  <c:v>-78.96005131</c:v>
                </c:pt>
                <c:pt idx="386">
                  <c:v>-78.95317844</c:v>
                </c:pt>
                <c:pt idx="387">
                  <c:v>-78.946414</c:v>
                </c:pt>
                <c:pt idx="388">
                  <c:v>-78.94103355</c:v>
                </c:pt>
                <c:pt idx="389">
                  <c:v>-78.93765517</c:v>
                </c:pt>
                <c:pt idx="390">
                  <c:v>-78.93670353</c:v>
                </c:pt>
                <c:pt idx="391">
                  <c:v>-78.93761866</c:v>
                </c:pt>
                <c:pt idx="392">
                  <c:v>-78.94005104</c:v>
                </c:pt>
                <c:pt idx="393">
                  <c:v>-78.94345782</c:v>
                </c:pt>
                <c:pt idx="394">
                  <c:v>-78.94740272</c:v>
                </c:pt>
                <c:pt idx="395">
                  <c:v>-78.9515694</c:v>
                </c:pt>
                <c:pt idx="396">
                  <c:v>-78.95581615</c:v>
                </c:pt>
                <c:pt idx="397">
                  <c:v>-78.96075167</c:v>
                </c:pt>
                <c:pt idx="398">
                  <c:v>-78.96693754</c:v>
                </c:pt>
                <c:pt idx="399">
                  <c:v>-78.97373689</c:v>
                </c:pt>
                <c:pt idx="400">
                  <c:v>-78.98043327</c:v>
                </c:pt>
                <c:pt idx="401">
                  <c:v>-78.98692357</c:v>
                </c:pt>
                <c:pt idx="402">
                  <c:v>-78.99312398</c:v>
                </c:pt>
                <c:pt idx="403">
                  <c:v>-78.99929541</c:v>
                </c:pt>
                <c:pt idx="404">
                  <c:v>-79.00523112</c:v>
                </c:pt>
                <c:pt idx="405">
                  <c:v>-79.01092102</c:v>
                </c:pt>
                <c:pt idx="406">
                  <c:v>-79.01603828</c:v>
                </c:pt>
                <c:pt idx="407">
                  <c:v>-79.01921632</c:v>
                </c:pt>
                <c:pt idx="408">
                  <c:v>-79.02030054</c:v>
                </c:pt>
                <c:pt idx="409">
                  <c:v>-79.01908662</c:v>
                </c:pt>
                <c:pt idx="410">
                  <c:v>-79.01610313</c:v>
                </c:pt>
                <c:pt idx="411">
                  <c:v>-79.01164426</c:v>
                </c:pt>
                <c:pt idx="412">
                  <c:v>-79.0065393</c:v>
                </c:pt>
                <c:pt idx="413">
                  <c:v>-79.0013682</c:v>
                </c:pt>
                <c:pt idx="414">
                  <c:v>-78.99571769</c:v>
                </c:pt>
                <c:pt idx="415">
                  <c:v>-78.9890233</c:v>
                </c:pt>
                <c:pt idx="416">
                  <c:v>-78.98167926</c:v>
                </c:pt>
                <c:pt idx="417">
                  <c:v>-78.97473184</c:v>
                </c:pt>
                <c:pt idx="418">
                  <c:v>-78.9682967</c:v>
                </c:pt>
                <c:pt idx="419">
                  <c:v>-78.96201203</c:v>
                </c:pt>
                <c:pt idx="420">
                  <c:v>-78.95581373</c:v>
                </c:pt>
                <c:pt idx="421">
                  <c:v>-78.95057516</c:v>
                </c:pt>
                <c:pt idx="422">
                  <c:v>-78.94778245</c:v>
                </c:pt>
                <c:pt idx="423">
                  <c:v>-78.94797345</c:v>
                </c:pt>
                <c:pt idx="424">
                  <c:v>-78.95123449</c:v>
                </c:pt>
                <c:pt idx="425">
                  <c:v>-78.95541592</c:v>
                </c:pt>
                <c:pt idx="426">
                  <c:v>-78.9598593</c:v>
                </c:pt>
                <c:pt idx="427">
                  <c:v>-78.96436674</c:v>
                </c:pt>
                <c:pt idx="428">
                  <c:v>-78.96962144</c:v>
                </c:pt>
                <c:pt idx="429">
                  <c:v>-78.97597249</c:v>
                </c:pt>
                <c:pt idx="430">
                  <c:v>-78.98259719</c:v>
                </c:pt>
                <c:pt idx="431">
                  <c:v>-78.98855992</c:v>
                </c:pt>
                <c:pt idx="432">
                  <c:v>-78.99393633</c:v>
                </c:pt>
                <c:pt idx="433">
                  <c:v>-78.99925413</c:v>
                </c:pt>
                <c:pt idx="434">
                  <c:v>-79.00466456</c:v>
                </c:pt>
                <c:pt idx="435">
                  <c:v>-79.00930749</c:v>
                </c:pt>
                <c:pt idx="436">
                  <c:v>-79.01188312</c:v>
                </c:pt>
                <c:pt idx="437">
                  <c:v>-79.01139415</c:v>
                </c:pt>
                <c:pt idx="438">
                  <c:v>-79.0083863</c:v>
                </c:pt>
                <c:pt idx="439">
                  <c:v>-79.00405161</c:v>
                </c:pt>
                <c:pt idx="440">
                  <c:v>-78.99910047</c:v>
                </c:pt>
                <c:pt idx="441">
                  <c:v>-78.99309842</c:v>
                </c:pt>
                <c:pt idx="442">
                  <c:v>-78.98583593</c:v>
                </c:pt>
                <c:pt idx="443">
                  <c:v>-78.97864565</c:v>
                </c:pt>
                <c:pt idx="444">
                  <c:v>-78.97180164</c:v>
                </c:pt>
                <c:pt idx="445">
                  <c:v>-78.96549749</c:v>
                </c:pt>
                <c:pt idx="446">
                  <c:v>-78.95971918</c:v>
                </c:pt>
                <c:pt idx="447">
                  <c:v>-78.95418086</c:v>
                </c:pt>
                <c:pt idx="448">
                  <c:v>-78.94927894</c:v>
                </c:pt>
                <c:pt idx="449">
                  <c:v>-78.94630431</c:v>
                </c:pt>
                <c:pt idx="450">
                  <c:v>-78.94669071</c:v>
                </c:pt>
                <c:pt idx="451">
                  <c:v>-78.94993087</c:v>
                </c:pt>
                <c:pt idx="452">
                  <c:v>-78.95425577</c:v>
                </c:pt>
                <c:pt idx="453">
                  <c:v>-78.96002747</c:v>
                </c:pt>
                <c:pt idx="454">
                  <c:v>-78.96564698</c:v>
                </c:pt>
                <c:pt idx="455">
                  <c:v>-78.97072093</c:v>
                </c:pt>
                <c:pt idx="456">
                  <c:v>-78.97560471</c:v>
                </c:pt>
                <c:pt idx="457">
                  <c:v>-78.98046021</c:v>
                </c:pt>
                <c:pt idx="458">
                  <c:v>-78.98524361</c:v>
                </c:pt>
                <c:pt idx="459">
                  <c:v>-78.9902885</c:v>
                </c:pt>
                <c:pt idx="460">
                  <c:v>-78.99519568</c:v>
                </c:pt>
                <c:pt idx="461">
                  <c:v>-78.99981596</c:v>
                </c:pt>
                <c:pt idx="462">
                  <c:v>-79.00273275</c:v>
                </c:pt>
                <c:pt idx="463">
                  <c:v>-79.00339852</c:v>
                </c:pt>
                <c:pt idx="464">
                  <c:v>-79.00189775</c:v>
                </c:pt>
                <c:pt idx="465">
                  <c:v>-78.99945156</c:v>
                </c:pt>
                <c:pt idx="466">
                  <c:v>-78.99699816</c:v>
                </c:pt>
                <c:pt idx="467">
                  <c:v>-78.99470287</c:v>
                </c:pt>
                <c:pt idx="468">
                  <c:v>-78.99229324</c:v>
                </c:pt>
                <c:pt idx="469">
                  <c:v>-78.98984538</c:v>
                </c:pt>
                <c:pt idx="470">
                  <c:v>-78.98746336</c:v>
                </c:pt>
                <c:pt idx="471">
                  <c:v>-78.98532043</c:v>
                </c:pt>
                <c:pt idx="472">
                  <c:v>-78.98325358</c:v>
                </c:pt>
                <c:pt idx="473">
                  <c:v>-78.98109164</c:v>
                </c:pt>
                <c:pt idx="474">
                  <c:v>-78.97881737</c:v>
                </c:pt>
                <c:pt idx="475">
                  <c:v>-78.9767038</c:v>
                </c:pt>
                <c:pt idx="476">
                  <c:v>-78.97471936</c:v>
                </c:pt>
                <c:pt idx="477">
                  <c:v>-78.97206785</c:v>
                </c:pt>
                <c:pt idx="478">
                  <c:v>-78.96955844</c:v>
                </c:pt>
                <c:pt idx="479">
                  <c:v>-78.96706638</c:v>
                </c:pt>
                <c:pt idx="480">
                  <c:v>-78.96431513</c:v>
                </c:pt>
                <c:pt idx="481">
                  <c:v>-78.96154419</c:v>
                </c:pt>
                <c:pt idx="482">
                  <c:v>-78.95885389</c:v>
                </c:pt>
                <c:pt idx="483">
                  <c:v>-78.95611927</c:v>
                </c:pt>
                <c:pt idx="484">
                  <c:v>-78.95324938</c:v>
                </c:pt>
                <c:pt idx="485">
                  <c:v>-78.95077973</c:v>
                </c:pt>
                <c:pt idx="486">
                  <c:v>-78.94838462</c:v>
                </c:pt>
                <c:pt idx="487">
                  <c:v>-78.94586601</c:v>
                </c:pt>
                <c:pt idx="488">
                  <c:v>-78.94233805</c:v>
                </c:pt>
                <c:pt idx="489">
                  <c:v>-78.93826657</c:v>
                </c:pt>
                <c:pt idx="490">
                  <c:v>-78.93441353</c:v>
                </c:pt>
                <c:pt idx="491">
                  <c:v>-78.93128098</c:v>
                </c:pt>
                <c:pt idx="492">
                  <c:v>-78.92848137</c:v>
                </c:pt>
                <c:pt idx="493">
                  <c:v>-78.92546021</c:v>
                </c:pt>
                <c:pt idx="494">
                  <c:v>-78.92225293</c:v>
                </c:pt>
                <c:pt idx="495">
                  <c:v>-78.91893362</c:v>
                </c:pt>
                <c:pt idx="496">
                  <c:v>-78.91579329</c:v>
                </c:pt>
                <c:pt idx="497">
                  <c:v>-78.91281113</c:v>
                </c:pt>
                <c:pt idx="498">
                  <c:v>-78.90973075</c:v>
                </c:pt>
                <c:pt idx="499">
                  <c:v>-78.90639071</c:v>
                </c:pt>
                <c:pt idx="500">
                  <c:v>-78.90292802</c:v>
                </c:pt>
                <c:pt idx="501">
                  <c:v>-78.89940716</c:v>
                </c:pt>
                <c:pt idx="502">
                  <c:v>-78.89592037</c:v>
                </c:pt>
                <c:pt idx="503">
                  <c:v>-78.89270791</c:v>
                </c:pt>
                <c:pt idx="504">
                  <c:v>-78.8894355</c:v>
                </c:pt>
                <c:pt idx="505">
                  <c:v>-78.88611125</c:v>
                </c:pt>
                <c:pt idx="506">
                  <c:v>-78.8828396</c:v>
                </c:pt>
                <c:pt idx="507">
                  <c:v>-78.87964672</c:v>
                </c:pt>
                <c:pt idx="508">
                  <c:v>-78.87635723</c:v>
                </c:pt>
                <c:pt idx="509">
                  <c:v>-78.87286262</c:v>
                </c:pt>
                <c:pt idx="510">
                  <c:v>-78.86941089</c:v>
                </c:pt>
                <c:pt idx="511">
                  <c:v>-78.86617643</c:v>
                </c:pt>
                <c:pt idx="512">
                  <c:v>-78.8628716</c:v>
                </c:pt>
                <c:pt idx="513">
                  <c:v>-78.85958089</c:v>
                </c:pt>
                <c:pt idx="514">
                  <c:v>-78.85633444</c:v>
                </c:pt>
                <c:pt idx="515">
                  <c:v>-78.85310984</c:v>
                </c:pt>
                <c:pt idx="516">
                  <c:v>-78.84986635</c:v>
                </c:pt>
                <c:pt idx="517">
                  <c:v>-78.84661179</c:v>
                </c:pt>
                <c:pt idx="518">
                  <c:v>-78.84327275</c:v>
                </c:pt>
                <c:pt idx="519">
                  <c:v>-78.84001692</c:v>
                </c:pt>
                <c:pt idx="520">
                  <c:v>-78.83657666</c:v>
                </c:pt>
                <c:pt idx="521">
                  <c:v>-78.83306256</c:v>
                </c:pt>
                <c:pt idx="522">
                  <c:v>-78.82960115</c:v>
                </c:pt>
                <c:pt idx="523">
                  <c:v>-78.82614034</c:v>
                </c:pt>
                <c:pt idx="524">
                  <c:v>-78.82259994</c:v>
                </c:pt>
                <c:pt idx="525">
                  <c:v>-78.8191267</c:v>
                </c:pt>
                <c:pt idx="526">
                  <c:v>-78.81573391</c:v>
                </c:pt>
                <c:pt idx="527">
                  <c:v>-78.81243329</c:v>
                </c:pt>
                <c:pt idx="528">
                  <c:v>-78.80918982</c:v>
                </c:pt>
                <c:pt idx="529">
                  <c:v>-78.80590327</c:v>
                </c:pt>
                <c:pt idx="530">
                  <c:v>-78.80251166</c:v>
                </c:pt>
                <c:pt idx="531">
                  <c:v>-78.7992539</c:v>
                </c:pt>
                <c:pt idx="532">
                  <c:v>-78.79617183</c:v>
                </c:pt>
                <c:pt idx="533">
                  <c:v>-78.79326182</c:v>
                </c:pt>
                <c:pt idx="534">
                  <c:v>-78.79049428</c:v>
                </c:pt>
                <c:pt idx="535">
                  <c:v>-78.7878872</c:v>
                </c:pt>
                <c:pt idx="536">
                  <c:v>-78.78615777</c:v>
                </c:pt>
                <c:pt idx="537">
                  <c:v>-78.78545691</c:v>
                </c:pt>
                <c:pt idx="538">
                  <c:v>-78.78476054</c:v>
                </c:pt>
                <c:pt idx="539">
                  <c:v>-78.78357692</c:v>
                </c:pt>
                <c:pt idx="540">
                  <c:v>-78.78172776</c:v>
                </c:pt>
                <c:pt idx="541">
                  <c:v>-78.77928932</c:v>
                </c:pt>
                <c:pt idx="542">
                  <c:v>-78.77679011</c:v>
                </c:pt>
                <c:pt idx="543">
                  <c:v>-78.77456703</c:v>
                </c:pt>
                <c:pt idx="544">
                  <c:v>-78.77246566</c:v>
                </c:pt>
                <c:pt idx="545">
                  <c:v>-78.77029273</c:v>
                </c:pt>
                <c:pt idx="546">
                  <c:v>-78.76793836</c:v>
                </c:pt>
                <c:pt idx="547">
                  <c:v>-78.76568143</c:v>
                </c:pt>
                <c:pt idx="548">
                  <c:v>-78.76361431</c:v>
                </c:pt>
                <c:pt idx="549">
                  <c:v>-78.76166443</c:v>
                </c:pt>
                <c:pt idx="550">
                  <c:v>-78.75990872</c:v>
                </c:pt>
                <c:pt idx="551">
                  <c:v>-78.75799161</c:v>
                </c:pt>
                <c:pt idx="552">
                  <c:v>-78.75566358</c:v>
                </c:pt>
                <c:pt idx="553">
                  <c:v>-78.75328698</c:v>
                </c:pt>
                <c:pt idx="554">
                  <c:v>-78.75117833</c:v>
                </c:pt>
                <c:pt idx="555">
                  <c:v>-78.74926976</c:v>
                </c:pt>
                <c:pt idx="556">
                  <c:v>-78.74739908</c:v>
                </c:pt>
                <c:pt idx="557">
                  <c:v>-78.74555197</c:v>
                </c:pt>
                <c:pt idx="558">
                  <c:v>-78.7435485</c:v>
                </c:pt>
                <c:pt idx="559">
                  <c:v>-78.74106467</c:v>
                </c:pt>
                <c:pt idx="560">
                  <c:v>-78.73860263</c:v>
                </c:pt>
                <c:pt idx="561">
                  <c:v>-78.73671647</c:v>
                </c:pt>
                <c:pt idx="562">
                  <c:v>-78.73502549</c:v>
                </c:pt>
                <c:pt idx="563">
                  <c:v>-78.73313256</c:v>
                </c:pt>
                <c:pt idx="564">
                  <c:v>-78.73132911</c:v>
                </c:pt>
                <c:pt idx="565">
                  <c:v>-78.72968729</c:v>
                </c:pt>
                <c:pt idx="566">
                  <c:v>-78.72820542</c:v>
                </c:pt>
                <c:pt idx="567">
                  <c:v>-78.72677026</c:v>
                </c:pt>
                <c:pt idx="568">
                  <c:v>-78.72518334</c:v>
                </c:pt>
                <c:pt idx="569">
                  <c:v>-78.7235647</c:v>
                </c:pt>
                <c:pt idx="570">
                  <c:v>-78.72214009</c:v>
                </c:pt>
                <c:pt idx="571">
                  <c:v>-78.72180071</c:v>
                </c:pt>
                <c:pt idx="572">
                  <c:v>-78.72221105</c:v>
                </c:pt>
                <c:pt idx="573">
                  <c:v>-78.72295825</c:v>
                </c:pt>
                <c:pt idx="574">
                  <c:v>-78.7235636</c:v>
                </c:pt>
                <c:pt idx="575">
                  <c:v>-78.72368755</c:v>
                </c:pt>
                <c:pt idx="576">
                  <c:v>-78.72320166</c:v>
                </c:pt>
                <c:pt idx="577">
                  <c:v>-78.72195012</c:v>
                </c:pt>
                <c:pt idx="578">
                  <c:v>-78.7197085</c:v>
                </c:pt>
                <c:pt idx="579">
                  <c:v>-78.71688982</c:v>
                </c:pt>
                <c:pt idx="580">
                  <c:v>-78.71375878</c:v>
                </c:pt>
                <c:pt idx="581">
                  <c:v>-78.71025898</c:v>
                </c:pt>
                <c:pt idx="582">
                  <c:v>-78.70463322</c:v>
                </c:pt>
                <c:pt idx="583">
                  <c:v>-78.69692006</c:v>
                </c:pt>
                <c:pt idx="584">
                  <c:v>-78.68901808</c:v>
                </c:pt>
                <c:pt idx="585">
                  <c:v>-78.68227295</c:v>
                </c:pt>
                <c:pt idx="586">
                  <c:v>-78.67796247</c:v>
                </c:pt>
                <c:pt idx="587">
                  <c:v>-78.67714844</c:v>
                </c:pt>
                <c:pt idx="588">
                  <c:v>-78.67982777</c:v>
                </c:pt>
                <c:pt idx="589">
                  <c:v>-78.68306361</c:v>
                </c:pt>
                <c:pt idx="590">
                  <c:v>-78.68562983</c:v>
                </c:pt>
                <c:pt idx="591">
                  <c:v>-78.6877044</c:v>
                </c:pt>
                <c:pt idx="592">
                  <c:v>-78.68969557</c:v>
                </c:pt>
                <c:pt idx="593">
                  <c:v>-78.69257257</c:v>
                </c:pt>
                <c:pt idx="594">
                  <c:v>-78.69757725</c:v>
                </c:pt>
                <c:pt idx="595">
                  <c:v>-78.70395734</c:v>
                </c:pt>
                <c:pt idx="596">
                  <c:v>-78.70776017</c:v>
                </c:pt>
                <c:pt idx="597">
                  <c:v>-78.70745392</c:v>
                </c:pt>
                <c:pt idx="598">
                  <c:v>-78.70514881</c:v>
                </c:pt>
                <c:pt idx="599">
                  <c:v>-78.70227268</c:v>
                </c:pt>
                <c:pt idx="600">
                  <c:v>-78.69956388</c:v>
                </c:pt>
                <c:pt idx="601">
                  <c:v>-78.69687143</c:v>
                </c:pt>
                <c:pt idx="602">
                  <c:v>-78.69403115</c:v>
                </c:pt>
                <c:pt idx="603">
                  <c:v>-78.69077832</c:v>
                </c:pt>
                <c:pt idx="604">
                  <c:v>-78.68540818</c:v>
                </c:pt>
                <c:pt idx="605">
                  <c:v>-78.67937082</c:v>
                </c:pt>
                <c:pt idx="606">
                  <c:v>-78.67702662</c:v>
                </c:pt>
                <c:pt idx="607">
                  <c:v>-78.6788446</c:v>
                </c:pt>
                <c:pt idx="608">
                  <c:v>-78.6822601</c:v>
                </c:pt>
                <c:pt idx="609">
                  <c:v>-78.68564578</c:v>
                </c:pt>
                <c:pt idx="610">
                  <c:v>-78.68841979</c:v>
                </c:pt>
                <c:pt idx="611">
                  <c:v>-78.69104693</c:v>
                </c:pt>
                <c:pt idx="612">
                  <c:v>-78.69444204</c:v>
                </c:pt>
                <c:pt idx="613">
                  <c:v>-78.69977533</c:v>
                </c:pt>
                <c:pt idx="614">
                  <c:v>-78.70618214</c:v>
                </c:pt>
                <c:pt idx="615">
                  <c:v>-78.71181406</c:v>
                </c:pt>
                <c:pt idx="616">
                  <c:v>-78.7166449</c:v>
                </c:pt>
                <c:pt idx="617">
                  <c:v>-78.71973097</c:v>
                </c:pt>
                <c:pt idx="618">
                  <c:v>-78.72038764</c:v>
                </c:pt>
                <c:pt idx="619">
                  <c:v>-78.71934193</c:v>
                </c:pt>
                <c:pt idx="620">
                  <c:v>-78.71743957</c:v>
                </c:pt>
                <c:pt idx="621">
                  <c:v>-78.71525094</c:v>
                </c:pt>
                <c:pt idx="622">
                  <c:v>-78.71263114</c:v>
                </c:pt>
                <c:pt idx="623">
                  <c:v>-78.70774169</c:v>
                </c:pt>
                <c:pt idx="624">
                  <c:v>-78.70149662</c:v>
                </c:pt>
                <c:pt idx="625">
                  <c:v>-78.695121</c:v>
                </c:pt>
                <c:pt idx="626">
                  <c:v>-78.68905032</c:v>
                </c:pt>
                <c:pt idx="627">
                  <c:v>-78.68418052</c:v>
                </c:pt>
                <c:pt idx="628">
                  <c:v>-78.68126418</c:v>
                </c:pt>
                <c:pt idx="629">
                  <c:v>-78.68114871</c:v>
                </c:pt>
                <c:pt idx="630">
                  <c:v>-78.68259295</c:v>
                </c:pt>
                <c:pt idx="631">
                  <c:v>-78.68452067</c:v>
                </c:pt>
                <c:pt idx="632">
                  <c:v>-78.68677765</c:v>
                </c:pt>
                <c:pt idx="633">
                  <c:v>-78.68981708</c:v>
                </c:pt>
                <c:pt idx="634">
                  <c:v>-78.69433698</c:v>
                </c:pt>
                <c:pt idx="635">
                  <c:v>-78.69981143</c:v>
                </c:pt>
                <c:pt idx="636">
                  <c:v>-78.70557901</c:v>
                </c:pt>
                <c:pt idx="637">
                  <c:v>-78.71092416</c:v>
                </c:pt>
                <c:pt idx="638">
                  <c:v>-78.71595109</c:v>
                </c:pt>
                <c:pt idx="639">
                  <c:v>-78.71972498</c:v>
                </c:pt>
                <c:pt idx="640">
                  <c:v>-78.72103366</c:v>
                </c:pt>
                <c:pt idx="641">
                  <c:v>-78.72031941</c:v>
                </c:pt>
                <c:pt idx="642">
                  <c:v>-78.71794762</c:v>
                </c:pt>
                <c:pt idx="643">
                  <c:v>-78.71496811</c:v>
                </c:pt>
                <c:pt idx="644">
                  <c:v>-78.71170643</c:v>
                </c:pt>
                <c:pt idx="645">
                  <c:v>-78.70812804</c:v>
                </c:pt>
                <c:pt idx="646">
                  <c:v>-78.70334749</c:v>
                </c:pt>
                <c:pt idx="647">
                  <c:v>-78.6973386</c:v>
                </c:pt>
                <c:pt idx="648">
                  <c:v>-78.69151979</c:v>
                </c:pt>
                <c:pt idx="649">
                  <c:v>-78.68580217</c:v>
                </c:pt>
                <c:pt idx="650">
                  <c:v>-78.68097688</c:v>
                </c:pt>
                <c:pt idx="651">
                  <c:v>-78.67840367</c:v>
                </c:pt>
                <c:pt idx="652">
                  <c:v>-78.67790061</c:v>
                </c:pt>
                <c:pt idx="653">
                  <c:v>-78.67881833</c:v>
                </c:pt>
                <c:pt idx="654">
                  <c:v>-78.68044435</c:v>
                </c:pt>
                <c:pt idx="655">
                  <c:v>-78.68258666</c:v>
                </c:pt>
                <c:pt idx="656">
                  <c:v>-78.68631444</c:v>
                </c:pt>
                <c:pt idx="657">
                  <c:v>-78.69171236</c:v>
                </c:pt>
                <c:pt idx="658">
                  <c:v>-78.69761679</c:v>
                </c:pt>
                <c:pt idx="659">
                  <c:v>-78.70327378</c:v>
                </c:pt>
                <c:pt idx="660">
                  <c:v>-78.708144</c:v>
                </c:pt>
                <c:pt idx="661">
                  <c:v>-78.71259461</c:v>
                </c:pt>
                <c:pt idx="662">
                  <c:v>-78.71600278</c:v>
                </c:pt>
                <c:pt idx="663">
                  <c:v>-78.71691658</c:v>
                </c:pt>
                <c:pt idx="664">
                  <c:v>-78.71454439</c:v>
                </c:pt>
                <c:pt idx="665">
                  <c:v>-78.70957874</c:v>
                </c:pt>
                <c:pt idx="666">
                  <c:v>-78.70432124</c:v>
                </c:pt>
                <c:pt idx="667">
                  <c:v>-78.69808241</c:v>
                </c:pt>
                <c:pt idx="668">
                  <c:v>-78.69143824</c:v>
                </c:pt>
                <c:pt idx="669">
                  <c:v>-78.68493292</c:v>
                </c:pt>
                <c:pt idx="670">
                  <c:v>-78.67870667</c:v>
                </c:pt>
                <c:pt idx="671">
                  <c:v>-78.67266511</c:v>
                </c:pt>
                <c:pt idx="672">
                  <c:v>-78.6673949</c:v>
                </c:pt>
                <c:pt idx="673">
                  <c:v>-78.66401291</c:v>
                </c:pt>
                <c:pt idx="674">
                  <c:v>-78.66307917</c:v>
                </c:pt>
                <c:pt idx="675">
                  <c:v>-78.66455033</c:v>
                </c:pt>
                <c:pt idx="676">
                  <c:v>-78.6665738</c:v>
                </c:pt>
                <c:pt idx="677">
                  <c:v>-78.66888174</c:v>
                </c:pt>
                <c:pt idx="678">
                  <c:v>-78.67173964</c:v>
                </c:pt>
                <c:pt idx="679">
                  <c:v>-78.67590031</c:v>
                </c:pt>
                <c:pt idx="680">
                  <c:v>-78.68124801</c:v>
                </c:pt>
                <c:pt idx="681">
                  <c:v>-78.68703289</c:v>
                </c:pt>
                <c:pt idx="682">
                  <c:v>-78.6924477</c:v>
                </c:pt>
                <c:pt idx="683">
                  <c:v>-78.69732007</c:v>
                </c:pt>
                <c:pt idx="684">
                  <c:v>-78.70179218</c:v>
                </c:pt>
                <c:pt idx="685">
                  <c:v>-78.70594005</c:v>
                </c:pt>
                <c:pt idx="686">
                  <c:v>-78.70916978</c:v>
                </c:pt>
                <c:pt idx="687">
                  <c:v>-78.71017339</c:v>
                </c:pt>
                <c:pt idx="688">
                  <c:v>-78.70877465</c:v>
                </c:pt>
                <c:pt idx="689">
                  <c:v>-78.70590368</c:v>
                </c:pt>
                <c:pt idx="690">
                  <c:v>-78.70235897</c:v>
                </c:pt>
                <c:pt idx="691">
                  <c:v>-78.69830568</c:v>
                </c:pt>
                <c:pt idx="692">
                  <c:v>-78.69336878</c:v>
                </c:pt>
                <c:pt idx="693">
                  <c:v>-78.68705714</c:v>
                </c:pt>
                <c:pt idx="694">
                  <c:v>-78.68017288</c:v>
                </c:pt>
                <c:pt idx="695">
                  <c:v>-78.67384206</c:v>
                </c:pt>
                <c:pt idx="696">
                  <c:v>-78.66781022</c:v>
                </c:pt>
                <c:pt idx="697">
                  <c:v>-78.66339714</c:v>
                </c:pt>
                <c:pt idx="698">
                  <c:v>-78.66140105</c:v>
                </c:pt>
                <c:pt idx="699">
                  <c:v>-78.6618109</c:v>
                </c:pt>
                <c:pt idx="700">
                  <c:v>-78.66322167</c:v>
                </c:pt>
                <c:pt idx="701">
                  <c:v>-78.66492533</c:v>
                </c:pt>
                <c:pt idx="702">
                  <c:v>-78.66754188</c:v>
                </c:pt>
                <c:pt idx="703">
                  <c:v>-78.6715602</c:v>
                </c:pt>
                <c:pt idx="704">
                  <c:v>-78.67706094</c:v>
                </c:pt>
                <c:pt idx="705">
                  <c:v>-78.68327316</c:v>
                </c:pt>
                <c:pt idx="706">
                  <c:v>-78.68960477</c:v>
                </c:pt>
                <c:pt idx="707">
                  <c:v>-78.69477588</c:v>
                </c:pt>
                <c:pt idx="708">
                  <c:v>-78.69708493</c:v>
                </c:pt>
                <c:pt idx="709">
                  <c:v>-78.69561205</c:v>
                </c:pt>
                <c:pt idx="710">
                  <c:v>-78.69088833</c:v>
                </c:pt>
                <c:pt idx="711">
                  <c:v>-78.68368363</c:v>
                </c:pt>
                <c:pt idx="712">
                  <c:v>-78.67554447</c:v>
                </c:pt>
                <c:pt idx="713">
                  <c:v>-78.66714705</c:v>
                </c:pt>
                <c:pt idx="714">
                  <c:v>-78.65884673</c:v>
                </c:pt>
                <c:pt idx="715">
                  <c:v>-78.65038565</c:v>
                </c:pt>
                <c:pt idx="716">
                  <c:v>-78.6419932</c:v>
                </c:pt>
                <c:pt idx="717">
                  <c:v>-78.63392722</c:v>
                </c:pt>
                <c:pt idx="718">
                  <c:v>-78.62611164</c:v>
                </c:pt>
                <c:pt idx="719">
                  <c:v>-78.61822127</c:v>
                </c:pt>
                <c:pt idx="720">
                  <c:v>-78.61047257</c:v>
                </c:pt>
                <c:pt idx="721">
                  <c:v>-78.60267331</c:v>
                </c:pt>
                <c:pt idx="722">
                  <c:v>-78.5947875</c:v>
                </c:pt>
                <c:pt idx="723">
                  <c:v>-78.58690977</c:v>
                </c:pt>
                <c:pt idx="724">
                  <c:v>-78.57921224</c:v>
                </c:pt>
                <c:pt idx="725">
                  <c:v>-78.57147311</c:v>
                </c:pt>
                <c:pt idx="726">
                  <c:v>-78.56337265</c:v>
                </c:pt>
                <c:pt idx="727">
                  <c:v>-78.55521993</c:v>
                </c:pt>
                <c:pt idx="728">
                  <c:v>-78.54712876</c:v>
                </c:pt>
                <c:pt idx="729">
                  <c:v>-78.53897289</c:v>
                </c:pt>
                <c:pt idx="730">
                  <c:v>-78.53081058</c:v>
                </c:pt>
                <c:pt idx="731">
                  <c:v>-78.52273856</c:v>
                </c:pt>
                <c:pt idx="732">
                  <c:v>-78.51469008</c:v>
                </c:pt>
                <c:pt idx="733">
                  <c:v>-78.50677284</c:v>
                </c:pt>
                <c:pt idx="734">
                  <c:v>-78.49884018</c:v>
                </c:pt>
                <c:pt idx="735">
                  <c:v>-78.49090348</c:v>
                </c:pt>
                <c:pt idx="736">
                  <c:v>-78.48289711</c:v>
                </c:pt>
                <c:pt idx="737">
                  <c:v>-78.47500707</c:v>
                </c:pt>
                <c:pt idx="738">
                  <c:v>-78.46731448</c:v>
                </c:pt>
                <c:pt idx="739">
                  <c:v>-78.46001096</c:v>
                </c:pt>
                <c:pt idx="740">
                  <c:v>-78.453078</c:v>
                </c:pt>
                <c:pt idx="741">
                  <c:v>-78.44643562</c:v>
                </c:pt>
                <c:pt idx="742">
                  <c:v>-78.43992137</c:v>
                </c:pt>
                <c:pt idx="743">
                  <c:v>-78.43347687</c:v>
                </c:pt>
                <c:pt idx="744">
                  <c:v>-78.42698788</c:v>
                </c:pt>
                <c:pt idx="745">
                  <c:v>-78.42008209</c:v>
                </c:pt>
                <c:pt idx="746">
                  <c:v>-78.41265655</c:v>
                </c:pt>
                <c:pt idx="747">
                  <c:v>-78.40502073</c:v>
                </c:pt>
                <c:pt idx="748">
                  <c:v>-78.39711382</c:v>
                </c:pt>
                <c:pt idx="749">
                  <c:v>-78.38895822</c:v>
                </c:pt>
                <c:pt idx="750">
                  <c:v>-78.38071955</c:v>
                </c:pt>
                <c:pt idx="751">
                  <c:v>-78.37314935</c:v>
                </c:pt>
                <c:pt idx="752">
                  <c:v>-78.36779238</c:v>
                </c:pt>
                <c:pt idx="753">
                  <c:v>-78.36396124</c:v>
                </c:pt>
                <c:pt idx="754">
                  <c:v>-78.36049037</c:v>
                </c:pt>
                <c:pt idx="755">
                  <c:v>-78.35779401</c:v>
                </c:pt>
                <c:pt idx="756">
                  <c:v>-78.35575298</c:v>
                </c:pt>
                <c:pt idx="757">
                  <c:v>-78.35495538</c:v>
                </c:pt>
                <c:pt idx="758">
                  <c:v>-78.35593978</c:v>
                </c:pt>
                <c:pt idx="759">
                  <c:v>-78.3593727</c:v>
                </c:pt>
                <c:pt idx="760">
                  <c:v>-78.36500781</c:v>
                </c:pt>
                <c:pt idx="761">
                  <c:v>-78.37182608</c:v>
                </c:pt>
                <c:pt idx="762">
                  <c:v>-78.37827029</c:v>
                </c:pt>
                <c:pt idx="763">
                  <c:v>-78.38481379</c:v>
                </c:pt>
                <c:pt idx="764">
                  <c:v>-78.39146547</c:v>
                </c:pt>
                <c:pt idx="765">
                  <c:v>-78.39760368</c:v>
                </c:pt>
                <c:pt idx="766">
                  <c:v>-78.40231654</c:v>
                </c:pt>
                <c:pt idx="767">
                  <c:v>-78.40551745</c:v>
                </c:pt>
                <c:pt idx="768">
                  <c:v>-78.40797298</c:v>
                </c:pt>
                <c:pt idx="769">
                  <c:v>-78.4102818</c:v>
                </c:pt>
                <c:pt idx="770">
                  <c:v>-78.41275587</c:v>
                </c:pt>
                <c:pt idx="771">
                  <c:v>-78.41310439</c:v>
                </c:pt>
                <c:pt idx="772">
                  <c:v>-78.40947541</c:v>
                </c:pt>
                <c:pt idx="773">
                  <c:v>-78.40343941</c:v>
                </c:pt>
                <c:pt idx="774">
                  <c:v>-78.39653557</c:v>
                </c:pt>
                <c:pt idx="775">
                  <c:v>-78.3889998</c:v>
                </c:pt>
                <c:pt idx="776">
                  <c:v>-78.38118755</c:v>
                </c:pt>
                <c:pt idx="777">
                  <c:v>-78.37378179</c:v>
                </c:pt>
                <c:pt idx="778">
                  <c:v>-78.36816156</c:v>
                </c:pt>
                <c:pt idx="779">
                  <c:v>-78.36425018</c:v>
                </c:pt>
                <c:pt idx="780">
                  <c:v>-78.3606917</c:v>
                </c:pt>
                <c:pt idx="781">
                  <c:v>-78.35807849</c:v>
                </c:pt>
                <c:pt idx="782">
                  <c:v>-78.35636918</c:v>
                </c:pt>
                <c:pt idx="783">
                  <c:v>-78.35652808</c:v>
                </c:pt>
                <c:pt idx="784">
                  <c:v>-78.35927047</c:v>
                </c:pt>
                <c:pt idx="785">
                  <c:v>-78.36471174</c:v>
                </c:pt>
                <c:pt idx="786">
                  <c:v>-78.37139767</c:v>
                </c:pt>
                <c:pt idx="787">
                  <c:v>-78.37824552</c:v>
                </c:pt>
                <c:pt idx="788">
                  <c:v>-78.38531563</c:v>
                </c:pt>
                <c:pt idx="789">
                  <c:v>-78.3922787</c:v>
                </c:pt>
                <c:pt idx="790">
                  <c:v>-78.39840584</c:v>
                </c:pt>
                <c:pt idx="791">
                  <c:v>-78.40307863</c:v>
                </c:pt>
                <c:pt idx="792">
                  <c:v>-78.40638223</c:v>
                </c:pt>
                <c:pt idx="793">
                  <c:v>-78.40897772</c:v>
                </c:pt>
                <c:pt idx="794">
                  <c:v>-78.41145674</c:v>
                </c:pt>
                <c:pt idx="795">
                  <c:v>-78.41328554</c:v>
                </c:pt>
                <c:pt idx="796">
                  <c:v>-78.41250896</c:v>
                </c:pt>
                <c:pt idx="797">
                  <c:v>-78.4079613</c:v>
                </c:pt>
                <c:pt idx="798">
                  <c:v>-78.40081519</c:v>
                </c:pt>
                <c:pt idx="799">
                  <c:v>-78.39331334</c:v>
                </c:pt>
                <c:pt idx="800">
                  <c:v>-78.38571673</c:v>
                </c:pt>
                <c:pt idx="801">
                  <c:v>-78.37826431</c:v>
                </c:pt>
                <c:pt idx="802">
                  <c:v>-78.37178242</c:v>
                </c:pt>
                <c:pt idx="803">
                  <c:v>-78.36699077</c:v>
                </c:pt>
                <c:pt idx="804">
                  <c:v>-78.36321928</c:v>
                </c:pt>
                <c:pt idx="805">
                  <c:v>-78.35944544</c:v>
                </c:pt>
                <c:pt idx="806">
                  <c:v>-78.35569491</c:v>
                </c:pt>
                <c:pt idx="807">
                  <c:v>-78.3527916</c:v>
                </c:pt>
                <c:pt idx="808">
                  <c:v>-78.35402635</c:v>
                </c:pt>
                <c:pt idx="809">
                  <c:v>-78.35894756</c:v>
                </c:pt>
                <c:pt idx="810">
                  <c:v>-78.36530648</c:v>
                </c:pt>
                <c:pt idx="811">
                  <c:v>-78.37220704</c:v>
                </c:pt>
                <c:pt idx="812">
                  <c:v>-78.3790934</c:v>
                </c:pt>
                <c:pt idx="813">
                  <c:v>-78.38611235</c:v>
                </c:pt>
                <c:pt idx="814">
                  <c:v>-78.3931986</c:v>
                </c:pt>
                <c:pt idx="815">
                  <c:v>-78.3994491</c:v>
                </c:pt>
                <c:pt idx="816">
                  <c:v>-78.4042555</c:v>
                </c:pt>
                <c:pt idx="817">
                  <c:v>-78.40808755</c:v>
                </c:pt>
                <c:pt idx="818">
                  <c:v>-78.41153875</c:v>
                </c:pt>
                <c:pt idx="819">
                  <c:v>-78.41501295</c:v>
                </c:pt>
                <c:pt idx="820">
                  <c:v>-78.41764684</c:v>
                </c:pt>
                <c:pt idx="821">
                  <c:v>-78.41765591</c:v>
                </c:pt>
                <c:pt idx="822">
                  <c:v>-78.41467493</c:v>
                </c:pt>
                <c:pt idx="823">
                  <c:v>-78.40955161</c:v>
                </c:pt>
                <c:pt idx="824">
                  <c:v>-78.40318078</c:v>
                </c:pt>
                <c:pt idx="825">
                  <c:v>-78.39610773</c:v>
                </c:pt>
                <c:pt idx="826">
                  <c:v>-78.38876162</c:v>
                </c:pt>
                <c:pt idx="827">
                  <c:v>-78.38136</c:v>
                </c:pt>
                <c:pt idx="828">
                  <c:v>-78.37525575</c:v>
                </c:pt>
                <c:pt idx="829">
                  <c:v>-78.3708479</c:v>
                </c:pt>
                <c:pt idx="830">
                  <c:v>-78.36739642</c:v>
                </c:pt>
                <c:pt idx="831">
                  <c:v>-78.36425144</c:v>
                </c:pt>
                <c:pt idx="832">
                  <c:v>-78.36197355</c:v>
                </c:pt>
                <c:pt idx="833">
                  <c:v>-78.36206077</c:v>
                </c:pt>
                <c:pt idx="834">
                  <c:v>-78.36504826</c:v>
                </c:pt>
                <c:pt idx="835">
                  <c:v>-78.36992518</c:v>
                </c:pt>
                <c:pt idx="836">
                  <c:v>-78.37644803</c:v>
                </c:pt>
                <c:pt idx="837">
                  <c:v>-78.3832193</c:v>
                </c:pt>
                <c:pt idx="838">
                  <c:v>-78.39006891</c:v>
                </c:pt>
                <c:pt idx="839">
                  <c:v>-78.39600961</c:v>
                </c:pt>
                <c:pt idx="840">
                  <c:v>-78.40054878</c:v>
                </c:pt>
                <c:pt idx="841">
                  <c:v>-78.40396537</c:v>
                </c:pt>
                <c:pt idx="842">
                  <c:v>-78.40699745</c:v>
                </c:pt>
                <c:pt idx="843">
                  <c:v>-78.41039166</c:v>
                </c:pt>
                <c:pt idx="844">
                  <c:v>-78.41488545</c:v>
                </c:pt>
                <c:pt idx="845">
                  <c:v>-78.41627207</c:v>
                </c:pt>
                <c:pt idx="846">
                  <c:v>-78.41348683</c:v>
                </c:pt>
                <c:pt idx="847">
                  <c:v>-78.40849411</c:v>
                </c:pt>
                <c:pt idx="848">
                  <c:v>-78.40289191</c:v>
                </c:pt>
                <c:pt idx="849">
                  <c:v>-78.39727539</c:v>
                </c:pt>
                <c:pt idx="850">
                  <c:v>-78.39160265</c:v>
                </c:pt>
                <c:pt idx="851">
                  <c:v>-78.38580168</c:v>
                </c:pt>
                <c:pt idx="852">
                  <c:v>-78.38067715</c:v>
                </c:pt>
                <c:pt idx="853">
                  <c:v>-78.37955021</c:v>
                </c:pt>
                <c:pt idx="854">
                  <c:v>-78.38449821</c:v>
                </c:pt>
                <c:pt idx="855">
                  <c:v>-78.38932118</c:v>
                </c:pt>
                <c:pt idx="856">
                  <c:v>-78.39025734</c:v>
                </c:pt>
                <c:pt idx="857">
                  <c:v>-78.38767193</c:v>
                </c:pt>
                <c:pt idx="858">
                  <c:v>-78.38383465</c:v>
                </c:pt>
                <c:pt idx="859">
                  <c:v>-78.38016501</c:v>
                </c:pt>
                <c:pt idx="860">
                  <c:v>-78.37667485</c:v>
                </c:pt>
                <c:pt idx="861">
                  <c:v>-78.3734358</c:v>
                </c:pt>
                <c:pt idx="862">
                  <c:v>-78.37035786</c:v>
                </c:pt>
                <c:pt idx="863">
                  <c:v>-78.36717912</c:v>
                </c:pt>
                <c:pt idx="864">
                  <c:v>-78.36383711</c:v>
                </c:pt>
                <c:pt idx="865">
                  <c:v>-78.36042792</c:v>
                </c:pt>
                <c:pt idx="866">
                  <c:v>-78.35736611</c:v>
                </c:pt>
                <c:pt idx="867">
                  <c:v>-78.35593343</c:v>
                </c:pt>
                <c:pt idx="868">
                  <c:v>-78.35786374</c:v>
                </c:pt>
                <c:pt idx="869">
                  <c:v>-78.36272762</c:v>
                </c:pt>
                <c:pt idx="870">
                  <c:v>-78.36851758</c:v>
                </c:pt>
                <c:pt idx="871">
                  <c:v>-78.37435521</c:v>
                </c:pt>
                <c:pt idx="872">
                  <c:v>-78.37885107</c:v>
                </c:pt>
                <c:pt idx="873">
                  <c:v>-78.38131073</c:v>
                </c:pt>
                <c:pt idx="874">
                  <c:v>-78.38363792</c:v>
                </c:pt>
                <c:pt idx="875">
                  <c:v>-78.38612134</c:v>
                </c:pt>
                <c:pt idx="876">
                  <c:v>-78.38862856</c:v>
                </c:pt>
                <c:pt idx="877">
                  <c:v>-78.39108825</c:v>
                </c:pt>
                <c:pt idx="878">
                  <c:v>-78.39346157</c:v>
                </c:pt>
                <c:pt idx="879">
                  <c:v>-78.39582247</c:v>
                </c:pt>
                <c:pt idx="880">
                  <c:v>-78.39796226</c:v>
                </c:pt>
                <c:pt idx="881">
                  <c:v>-78.39883239</c:v>
                </c:pt>
                <c:pt idx="882">
                  <c:v>-78.39454519</c:v>
                </c:pt>
                <c:pt idx="883">
                  <c:v>-78.38825745</c:v>
                </c:pt>
                <c:pt idx="884">
                  <c:v>-78.38246129</c:v>
                </c:pt>
                <c:pt idx="885">
                  <c:v>-78.37795795</c:v>
                </c:pt>
                <c:pt idx="886">
                  <c:v>-78.37529483</c:v>
                </c:pt>
                <c:pt idx="887">
                  <c:v>-78.37467634</c:v>
                </c:pt>
                <c:pt idx="888">
                  <c:v>-78.37601804</c:v>
                </c:pt>
                <c:pt idx="889">
                  <c:v>-78.37784074</c:v>
                </c:pt>
                <c:pt idx="890">
                  <c:v>-78.38118973</c:v>
                </c:pt>
                <c:pt idx="891">
                  <c:v>-78.38581121</c:v>
                </c:pt>
                <c:pt idx="892">
                  <c:v>-78.39064429</c:v>
                </c:pt>
                <c:pt idx="893">
                  <c:v>-78.39523602</c:v>
                </c:pt>
                <c:pt idx="894">
                  <c:v>-78.39946781</c:v>
                </c:pt>
                <c:pt idx="895">
                  <c:v>-78.40352156</c:v>
                </c:pt>
                <c:pt idx="896">
                  <c:v>-78.40795099</c:v>
                </c:pt>
                <c:pt idx="897">
                  <c:v>-78.41299686</c:v>
                </c:pt>
                <c:pt idx="898">
                  <c:v>-78.41842217</c:v>
                </c:pt>
                <c:pt idx="899">
                  <c:v>-78.4240939</c:v>
                </c:pt>
                <c:pt idx="900">
                  <c:v>-78.42936868</c:v>
                </c:pt>
                <c:pt idx="901">
                  <c:v>-78.43428268</c:v>
                </c:pt>
                <c:pt idx="902">
                  <c:v>-78.43931528</c:v>
                </c:pt>
                <c:pt idx="903">
                  <c:v>-78.44464847</c:v>
                </c:pt>
                <c:pt idx="904">
                  <c:v>-78.45019432</c:v>
                </c:pt>
                <c:pt idx="905">
                  <c:v>-78.45572434</c:v>
                </c:pt>
                <c:pt idx="906">
                  <c:v>-78.46120041</c:v>
                </c:pt>
                <c:pt idx="907">
                  <c:v>-78.46678213</c:v>
                </c:pt>
                <c:pt idx="908">
                  <c:v>-78.47266718</c:v>
                </c:pt>
                <c:pt idx="909">
                  <c:v>-78.4783951</c:v>
                </c:pt>
                <c:pt idx="910">
                  <c:v>-78.48376999</c:v>
                </c:pt>
                <c:pt idx="911">
                  <c:v>-78.48764634</c:v>
                </c:pt>
                <c:pt idx="912">
                  <c:v>-78.49005957</c:v>
                </c:pt>
                <c:pt idx="913">
                  <c:v>-78.49181588</c:v>
                </c:pt>
                <c:pt idx="914">
                  <c:v>-78.49344628</c:v>
                </c:pt>
                <c:pt idx="915">
                  <c:v>-78.49521463</c:v>
                </c:pt>
                <c:pt idx="916">
                  <c:v>-78.4974055</c:v>
                </c:pt>
                <c:pt idx="917">
                  <c:v>-78.49988728</c:v>
                </c:pt>
                <c:pt idx="918">
                  <c:v>-78.50299359</c:v>
                </c:pt>
                <c:pt idx="919">
                  <c:v>-78.50749184</c:v>
                </c:pt>
                <c:pt idx="920">
                  <c:v>-78.51286579</c:v>
                </c:pt>
                <c:pt idx="921">
                  <c:v>-78.51882093</c:v>
                </c:pt>
                <c:pt idx="922">
                  <c:v>-78.52504669</c:v>
                </c:pt>
                <c:pt idx="923">
                  <c:v>-78.53137887</c:v>
                </c:pt>
                <c:pt idx="924">
                  <c:v>-78.53751329</c:v>
                </c:pt>
                <c:pt idx="925">
                  <c:v>-78.54367187</c:v>
                </c:pt>
                <c:pt idx="926">
                  <c:v>-78.54987649</c:v>
                </c:pt>
                <c:pt idx="927">
                  <c:v>-78.55595139</c:v>
                </c:pt>
                <c:pt idx="928">
                  <c:v>-78.56177243</c:v>
                </c:pt>
                <c:pt idx="929">
                  <c:v>-78.56743755</c:v>
                </c:pt>
                <c:pt idx="930">
                  <c:v>-78.57292592</c:v>
                </c:pt>
                <c:pt idx="931">
                  <c:v>-78.57818975</c:v>
                </c:pt>
                <c:pt idx="932">
                  <c:v>-78.58350461</c:v>
                </c:pt>
                <c:pt idx="933">
                  <c:v>-78.58898728</c:v>
                </c:pt>
                <c:pt idx="934">
                  <c:v>-78.59461684</c:v>
                </c:pt>
                <c:pt idx="935">
                  <c:v>-78.60035503</c:v>
                </c:pt>
                <c:pt idx="936">
                  <c:v>-78.60606113</c:v>
                </c:pt>
                <c:pt idx="937">
                  <c:v>-78.6117595</c:v>
                </c:pt>
                <c:pt idx="938">
                  <c:v>-78.61737059</c:v>
                </c:pt>
                <c:pt idx="939">
                  <c:v>-78.62303537</c:v>
                </c:pt>
                <c:pt idx="940">
                  <c:v>-78.62856865</c:v>
                </c:pt>
                <c:pt idx="941">
                  <c:v>-78.63426447</c:v>
                </c:pt>
                <c:pt idx="942">
                  <c:v>-78.63975421</c:v>
                </c:pt>
                <c:pt idx="943">
                  <c:v>-78.64513782</c:v>
                </c:pt>
                <c:pt idx="944">
                  <c:v>-78.65055541</c:v>
                </c:pt>
                <c:pt idx="945">
                  <c:v>-78.65608088</c:v>
                </c:pt>
                <c:pt idx="946">
                  <c:v>-78.66158337</c:v>
                </c:pt>
                <c:pt idx="947">
                  <c:v>-78.66705007</c:v>
                </c:pt>
                <c:pt idx="948">
                  <c:v>-78.67266418</c:v>
                </c:pt>
                <c:pt idx="949">
                  <c:v>-78.67834356</c:v>
                </c:pt>
                <c:pt idx="950">
                  <c:v>-78.68410885</c:v>
                </c:pt>
                <c:pt idx="951">
                  <c:v>-78.68971998</c:v>
                </c:pt>
                <c:pt idx="952">
                  <c:v>-78.69533119</c:v>
                </c:pt>
                <c:pt idx="953">
                  <c:v>-78.70055018</c:v>
                </c:pt>
                <c:pt idx="954">
                  <c:v>-78.70547562</c:v>
                </c:pt>
                <c:pt idx="955">
                  <c:v>-78.71012247</c:v>
                </c:pt>
                <c:pt idx="956">
                  <c:v>-78.71478992</c:v>
                </c:pt>
                <c:pt idx="957">
                  <c:v>-78.71954386</c:v>
                </c:pt>
                <c:pt idx="958">
                  <c:v>-78.72433422</c:v>
                </c:pt>
                <c:pt idx="959">
                  <c:v>-78.72906712</c:v>
                </c:pt>
                <c:pt idx="960">
                  <c:v>-78.73333235</c:v>
                </c:pt>
                <c:pt idx="961">
                  <c:v>-78.73743212</c:v>
                </c:pt>
                <c:pt idx="962">
                  <c:v>-78.74143496</c:v>
                </c:pt>
                <c:pt idx="963">
                  <c:v>-78.7454691</c:v>
                </c:pt>
                <c:pt idx="964">
                  <c:v>-78.7495806</c:v>
                </c:pt>
                <c:pt idx="965">
                  <c:v>-78.75369032</c:v>
                </c:pt>
                <c:pt idx="966">
                  <c:v>-78.7577385</c:v>
                </c:pt>
                <c:pt idx="967">
                  <c:v>-78.76160916</c:v>
                </c:pt>
                <c:pt idx="968">
                  <c:v>-78.76545918</c:v>
                </c:pt>
                <c:pt idx="969">
                  <c:v>-78.7693835</c:v>
                </c:pt>
                <c:pt idx="970">
                  <c:v>-78.77326999</c:v>
                </c:pt>
                <c:pt idx="971">
                  <c:v>-78.77718564</c:v>
                </c:pt>
                <c:pt idx="972">
                  <c:v>-78.77837999</c:v>
                </c:pt>
                <c:pt idx="973">
                  <c:v>-78.77888652</c:v>
                </c:pt>
                <c:pt idx="974">
                  <c:v>-78.77939306</c:v>
                </c:pt>
                <c:pt idx="975">
                  <c:v>-78.77989522</c:v>
                </c:pt>
                <c:pt idx="976">
                  <c:v>-78.78004806</c:v>
                </c:pt>
              </c:numCache>
            </c:numRef>
          </c:xVal>
          <c:yVal>
            <c:numRef>
              <c:f>Data!$G$9:$G$985</c:f>
              <c:numCache>
                <c:ptCount val="977"/>
                <c:pt idx="0">
                  <c:v>35.897913</c:v>
                </c:pt>
                <c:pt idx="1">
                  <c:v>35.897913</c:v>
                </c:pt>
                <c:pt idx="2">
                  <c:v>35.897913</c:v>
                </c:pt>
                <c:pt idx="3">
                  <c:v>35.897913</c:v>
                </c:pt>
                <c:pt idx="4">
                  <c:v>35.897913</c:v>
                </c:pt>
                <c:pt idx="5">
                  <c:v>35.897913</c:v>
                </c:pt>
                <c:pt idx="6">
                  <c:v>35.897913</c:v>
                </c:pt>
                <c:pt idx="7">
                  <c:v>35.897913</c:v>
                </c:pt>
                <c:pt idx="8">
                  <c:v>35.897913</c:v>
                </c:pt>
                <c:pt idx="9">
                  <c:v>35.897913</c:v>
                </c:pt>
                <c:pt idx="10">
                  <c:v>35.897913</c:v>
                </c:pt>
                <c:pt idx="11">
                  <c:v>35.897913</c:v>
                </c:pt>
                <c:pt idx="12">
                  <c:v>35.897913</c:v>
                </c:pt>
                <c:pt idx="13">
                  <c:v>35.897913</c:v>
                </c:pt>
                <c:pt idx="14">
                  <c:v>35.897913</c:v>
                </c:pt>
                <c:pt idx="15">
                  <c:v>35.897913</c:v>
                </c:pt>
                <c:pt idx="16">
                  <c:v>35.897913</c:v>
                </c:pt>
                <c:pt idx="17">
                  <c:v>35.897913</c:v>
                </c:pt>
                <c:pt idx="18">
                  <c:v>35.897913</c:v>
                </c:pt>
                <c:pt idx="19">
                  <c:v>35.897913</c:v>
                </c:pt>
                <c:pt idx="20">
                  <c:v>35.897913</c:v>
                </c:pt>
                <c:pt idx="21">
                  <c:v>35.897913</c:v>
                </c:pt>
                <c:pt idx="22">
                  <c:v>35.897913</c:v>
                </c:pt>
                <c:pt idx="23">
                  <c:v>35.897913</c:v>
                </c:pt>
                <c:pt idx="24">
                  <c:v>35.897913</c:v>
                </c:pt>
                <c:pt idx="25">
                  <c:v>35.897913</c:v>
                </c:pt>
                <c:pt idx="26">
                  <c:v>35.897913</c:v>
                </c:pt>
                <c:pt idx="27">
                  <c:v>35.897913</c:v>
                </c:pt>
                <c:pt idx="28">
                  <c:v>35.897913</c:v>
                </c:pt>
                <c:pt idx="29">
                  <c:v>35.897913</c:v>
                </c:pt>
                <c:pt idx="30">
                  <c:v>35.897913</c:v>
                </c:pt>
                <c:pt idx="31">
                  <c:v>35.897913</c:v>
                </c:pt>
                <c:pt idx="32">
                  <c:v>35.897913</c:v>
                </c:pt>
                <c:pt idx="33">
                  <c:v>35.897913</c:v>
                </c:pt>
                <c:pt idx="34">
                  <c:v>35.897913</c:v>
                </c:pt>
                <c:pt idx="35">
                  <c:v>35.897913</c:v>
                </c:pt>
                <c:pt idx="36">
                  <c:v>35.897913</c:v>
                </c:pt>
                <c:pt idx="37">
                  <c:v>35.897913</c:v>
                </c:pt>
                <c:pt idx="38">
                  <c:v>35.897913</c:v>
                </c:pt>
                <c:pt idx="39">
                  <c:v>35.897913</c:v>
                </c:pt>
                <c:pt idx="40">
                  <c:v>35.897913</c:v>
                </c:pt>
                <c:pt idx="41">
                  <c:v>35.897913</c:v>
                </c:pt>
                <c:pt idx="42">
                  <c:v>35.897913</c:v>
                </c:pt>
                <c:pt idx="43">
                  <c:v>35.89827752</c:v>
                </c:pt>
                <c:pt idx="44">
                  <c:v>35.90188467</c:v>
                </c:pt>
                <c:pt idx="45">
                  <c:v>35.90548988</c:v>
                </c:pt>
                <c:pt idx="46">
                  <c:v>35.90964078</c:v>
                </c:pt>
                <c:pt idx="47">
                  <c:v>35.91485168</c:v>
                </c:pt>
                <c:pt idx="48">
                  <c:v>35.920339</c:v>
                </c:pt>
                <c:pt idx="49">
                  <c:v>35.92553421</c:v>
                </c:pt>
                <c:pt idx="50">
                  <c:v>35.9304824</c:v>
                </c:pt>
                <c:pt idx="51">
                  <c:v>35.93537496</c:v>
                </c:pt>
                <c:pt idx="52">
                  <c:v>35.94036484</c:v>
                </c:pt>
                <c:pt idx="53">
                  <c:v>35.94552119</c:v>
                </c:pt>
                <c:pt idx="54">
                  <c:v>35.95081739</c:v>
                </c:pt>
                <c:pt idx="55">
                  <c:v>35.95623064</c:v>
                </c:pt>
                <c:pt idx="56">
                  <c:v>35.96166287</c:v>
                </c:pt>
                <c:pt idx="57">
                  <c:v>35.96712007</c:v>
                </c:pt>
                <c:pt idx="58">
                  <c:v>35.97268045</c:v>
                </c:pt>
                <c:pt idx="59">
                  <c:v>35.97820259</c:v>
                </c:pt>
                <c:pt idx="60">
                  <c:v>35.98355217</c:v>
                </c:pt>
                <c:pt idx="61">
                  <c:v>35.98888449</c:v>
                </c:pt>
                <c:pt idx="62">
                  <c:v>35.99418475</c:v>
                </c:pt>
                <c:pt idx="63">
                  <c:v>35.99933061</c:v>
                </c:pt>
                <c:pt idx="64">
                  <c:v>36.0043361</c:v>
                </c:pt>
                <c:pt idx="65">
                  <c:v>36.00935576</c:v>
                </c:pt>
                <c:pt idx="66">
                  <c:v>36.01433586</c:v>
                </c:pt>
                <c:pt idx="67">
                  <c:v>36.01944868</c:v>
                </c:pt>
                <c:pt idx="68">
                  <c:v>36.02468013</c:v>
                </c:pt>
                <c:pt idx="69">
                  <c:v>36.03010308</c:v>
                </c:pt>
                <c:pt idx="70">
                  <c:v>36.03557138</c:v>
                </c:pt>
                <c:pt idx="71">
                  <c:v>36.04100147</c:v>
                </c:pt>
                <c:pt idx="72">
                  <c:v>36.04633267</c:v>
                </c:pt>
                <c:pt idx="73">
                  <c:v>36.05165028</c:v>
                </c:pt>
                <c:pt idx="74">
                  <c:v>36.05710003</c:v>
                </c:pt>
                <c:pt idx="75">
                  <c:v>36.06247146</c:v>
                </c:pt>
                <c:pt idx="76">
                  <c:v>36.06776096</c:v>
                </c:pt>
                <c:pt idx="77">
                  <c:v>36.07319552</c:v>
                </c:pt>
                <c:pt idx="78">
                  <c:v>36.0786776</c:v>
                </c:pt>
                <c:pt idx="79">
                  <c:v>36.08420582</c:v>
                </c:pt>
                <c:pt idx="80">
                  <c:v>36.08966178</c:v>
                </c:pt>
                <c:pt idx="81">
                  <c:v>36.09506264</c:v>
                </c:pt>
                <c:pt idx="82">
                  <c:v>36.10044231</c:v>
                </c:pt>
                <c:pt idx="83">
                  <c:v>36.10569252</c:v>
                </c:pt>
                <c:pt idx="84">
                  <c:v>36.11094686</c:v>
                </c:pt>
                <c:pt idx="85">
                  <c:v>36.11625382</c:v>
                </c:pt>
                <c:pt idx="86">
                  <c:v>36.12156378</c:v>
                </c:pt>
                <c:pt idx="87">
                  <c:v>36.12672765</c:v>
                </c:pt>
                <c:pt idx="88">
                  <c:v>36.13191083</c:v>
                </c:pt>
                <c:pt idx="89">
                  <c:v>36.13716115</c:v>
                </c:pt>
                <c:pt idx="90">
                  <c:v>36.14246284</c:v>
                </c:pt>
                <c:pt idx="91">
                  <c:v>36.14776088</c:v>
                </c:pt>
                <c:pt idx="92">
                  <c:v>36.15315923</c:v>
                </c:pt>
                <c:pt idx="93">
                  <c:v>36.15862357</c:v>
                </c:pt>
                <c:pt idx="94">
                  <c:v>36.16409928</c:v>
                </c:pt>
                <c:pt idx="95">
                  <c:v>36.16948866</c:v>
                </c:pt>
                <c:pt idx="96">
                  <c:v>36.17490308</c:v>
                </c:pt>
                <c:pt idx="97">
                  <c:v>36.18032436</c:v>
                </c:pt>
                <c:pt idx="98">
                  <c:v>36.18574673</c:v>
                </c:pt>
                <c:pt idx="99">
                  <c:v>36.19108621</c:v>
                </c:pt>
                <c:pt idx="100">
                  <c:v>36.19639951</c:v>
                </c:pt>
                <c:pt idx="101">
                  <c:v>36.20165357</c:v>
                </c:pt>
                <c:pt idx="102">
                  <c:v>36.20679895</c:v>
                </c:pt>
                <c:pt idx="103">
                  <c:v>36.21180444</c:v>
                </c:pt>
                <c:pt idx="104">
                  <c:v>36.21684489</c:v>
                </c:pt>
                <c:pt idx="105">
                  <c:v>36.2219742</c:v>
                </c:pt>
                <c:pt idx="106">
                  <c:v>36.2272196</c:v>
                </c:pt>
                <c:pt idx="107">
                  <c:v>36.23247663</c:v>
                </c:pt>
                <c:pt idx="108">
                  <c:v>36.23775865</c:v>
                </c:pt>
                <c:pt idx="109">
                  <c:v>36.24294221</c:v>
                </c:pt>
                <c:pt idx="110">
                  <c:v>36.24794357</c:v>
                </c:pt>
                <c:pt idx="111">
                  <c:v>36.25290466</c:v>
                </c:pt>
                <c:pt idx="112">
                  <c:v>36.25783635</c:v>
                </c:pt>
                <c:pt idx="113">
                  <c:v>36.26268432</c:v>
                </c:pt>
                <c:pt idx="114">
                  <c:v>36.26748479</c:v>
                </c:pt>
                <c:pt idx="115">
                  <c:v>36.27237229</c:v>
                </c:pt>
                <c:pt idx="116">
                  <c:v>36.27724483</c:v>
                </c:pt>
                <c:pt idx="117">
                  <c:v>36.28219065</c:v>
                </c:pt>
                <c:pt idx="118">
                  <c:v>36.28721511</c:v>
                </c:pt>
                <c:pt idx="119">
                  <c:v>36.29231288</c:v>
                </c:pt>
                <c:pt idx="120">
                  <c:v>36.2975672</c:v>
                </c:pt>
                <c:pt idx="121">
                  <c:v>36.30280677</c:v>
                </c:pt>
                <c:pt idx="122">
                  <c:v>36.30781314</c:v>
                </c:pt>
                <c:pt idx="123">
                  <c:v>36.31282337</c:v>
                </c:pt>
                <c:pt idx="124">
                  <c:v>36.31798932</c:v>
                </c:pt>
                <c:pt idx="125">
                  <c:v>36.32329217</c:v>
                </c:pt>
                <c:pt idx="126">
                  <c:v>36.32855678</c:v>
                </c:pt>
                <c:pt idx="127">
                  <c:v>36.33380077</c:v>
                </c:pt>
                <c:pt idx="128">
                  <c:v>36.33904185</c:v>
                </c:pt>
                <c:pt idx="129">
                  <c:v>36.34434283</c:v>
                </c:pt>
                <c:pt idx="130">
                  <c:v>36.34964221</c:v>
                </c:pt>
                <c:pt idx="131">
                  <c:v>36.35501867</c:v>
                </c:pt>
                <c:pt idx="132">
                  <c:v>36.36010046</c:v>
                </c:pt>
                <c:pt idx="133">
                  <c:v>36.36513375</c:v>
                </c:pt>
                <c:pt idx="134">
                  <c:v>36.37023661</c:v>
                </c:pt>
                <c:pt idx="135">
                  <c:v>36.37543055</c:v>
                </c:pt>
                <c:pt idx="136">
                  <c:v>36.3805793</c:v>
                </c:pt>
                <c:pt idx="137">
                  <c:v>36.38569204</c:v>
                </c:pt>
                <c:pt idx="138">
                  <c:v>36.39096504</c:v>
                </c:pt>
                <c:pt idx="139">
                  <c:v>36.39627069</c:v>
                </c:pt>
                <c:pt idx="140">
                  <c:v>36.40156644</c:v>
                </c:pt>
                <c:pt idx="141">
                  <c:v>36.40690883</c:v>
                </c:pt>
                <c:pt idx="142">
                  <c:v>36.41238115</c:v>
                </c:pt>
                <c:pt idx="143">
                  <c:v>36.41783732</c:v>
                </c:pt>
                <c:pt idx="144">
                  <c:v>36.42323616</c:v>
                </c:pt>
                <c:pt idx="145">
                  <c:v>36.42856622</c:v>
                </c:pt>
                <c:pt idx="146">
                  <c:v>36.43394556</c:v>
                </c:pt>
                <c:pt idx="147">
                  <c:v>36.43924127</c:v>
                </c:pt>
                <c:pt idx="148">
                  <c:v>36.44433182</c:v>
                </c:pt>
                <c:pt idx="149">
                  <c:v>36.44923072</c:v>
                </c:pt>
                <c:pt idx="150">
                  <c:v>36.45449373</c:v>
                </c:pt>
                <c:pt idx="151">
                  <c:v>36.45985882</c:v>
                </c:pt>
                <c:pt idx="152">
                  <c:v>36.46511307</c:v>
                </c:pt>
                <c:pt idx="153">
                  <c:v>36.47025741</c:v>
                </c:pt>
                <c:pt idx="154">
                  <c:v>36.47541367</c:v>
                </c:pt>
                <c:pt idx="155">
                  <c:v>36.48058026</c:v>
                </c:pt>
                <c:pt idx="156">
                  <c:v>36.48580182</c:v>
                </c:pt>
                <c:pt idx="157">
                  <c:v>36.49094945</c:v>
                </c:pt>
                <c:pt idx="158">
                  <c:v>36.49608153</c:v>
                </c:pt>
                <c:pt idx="159">
                  <c:v>36.50109626</c:v>
                </c:pt>
                <c:pt idx="160">
                  <c:v>36.50603475</c:v>
                </c:pt>
                <c:pt idx="161">
                  <c:v>36.51101865</c:v>
                </c:pt>
                <c:pt idx="162">
                  <c:v>36.51600925</c:v>
                </c:pt>
                <c:pt idx="163">
                  <c:v>36.52102384</c:v>
                </c:pt>
                <c:pt idx="164">
                  <c:v>36.52612935</c:v>
                </c:pt>
                <c:pt idx="165">
                  <c:v>36.53134635</c:v>
                </c:pt>
                <c:pt idx="166">
                  <c:v>36.53681691</c:v>
                </c:pt>
                <c:pt idx="167">
                  <c:v>36.5423816</c:v>
                </c:pt>
                <c:pt idx="168">
                  <c:v>36.5482057</c:v>
                </c:pt>
                <c:pt idx="169">
                  <c:v>36.55413105</c:v>
                </c:pt>
                <c:pt idx="170">
                  <c:v>36.55978034</c:v>
                </c:pt>
                <c:pt idx="171">
                  <c:v>36.56497493</c:v>
                </c:pt>
                <c:pt idx="172">
                  <c:v>36.56974808</c:v>
                </c:pt>
                <c:pt idx="173">
                  <c:v>36.57436328</c:v>
                </c:pt>
                <c:pt idx="174">
                  <c:v>36.57895093</c:v>
                </c:pt>
                <c:pt idx="175">
                  <c:v>36.58384782</c:v>
                </c:pt>
                <c:pt idx="176">
                  <c:v>36.58924578</c:v>
                </c:pt>
                <c:pt idx="177">
                  <c:v>36.5928493</c:v>
                </c:pt>
                <c:pt idx="178">
                  <c:v>36.59504502</c:v>
                </c:pt>
                <c:pt idx="179">
                  <c:v>36.59602986</c:v>
                </c:pt>
                <c:pt idx="180">
                  <c:v>36.59417437</c:v>
                </c:pt>
                <c:pt idx="181">
                  <c:v>36.59021076</c:v>
                </c:pt>
                <c:pt idx="182">
                  <c:v>36.58546959</c:v>
                </c:pt>
                <c:pt idx="183">
                  <c:v>36.58058076</c:v>
                </c:pt>
                <c:pt idx="184">
                  <c:v>36.5757764</c:v>
                </c:pt>
                <c:pt idx="185">
                  <c:v>36.57122302</c:v>
                </c:pt>
                <c:pt idx="186">
                  <c:v>36.56664339</c:v>
                </c:pt>
                <c:pt idx="187">
                  <c:v>36.56233291</c:v>
                </c:pt>
                <c:pt idx="188">
                  <c:v>36.55795406</c:v>
                </c:pt>
                <c:pt idx="189">
                  <c:v>36.55362341</c:v>
                </c:pt>
                <c:pt idx="190">
                  <c:v>36.5514963</c:v>
                </c:pt>
                <c:pt idx="191">
                  <c:v>36.55262386</c:v>
                </c:pt>
                <c:pt idx="192">
                  <c:v>36.55693867</c:v>
                </c:pt>
                <c:pt idx="193">
                  <c:v>36.562371</c:v>
                </c:pt>
                <c:pt idx="194">
                  <c:v>36.56744191</c:v>
                </c:pt>
                <c:pt idx="195">
                  <c:v>36.57242109</c:v>
                </c:pt>
                <c:pt idx="196">
                  <c:v>36.57737742</c:v>
                </c:pt>
                <c:pt idx="197">
                  <c:v>36.58266728</c:v>
                </c:pt>
                <c:pt idx="198">
                  <c:v>36.58718697</c:v>
                </c:pt>
                <c:pt idx="199">
                  <c:v>36.59048219</c:v>
                </c:pt>
                <c:pt idx="200">
                  <c:v>36.59249316</c:v>
                </c:pt>
                <c:pt idx="201">
                  <c:v>36.59392239</c:v>
                </c:pt>
                <c:pt idx="202">
                  <c:v>36.59487251</c:v>
                </c:pt>
                <c:pt idx="203">
                  <c:v>36.59456959</c:v>
                </c:pt>
                <c:pt idx="204">
                  <c:v>36.59224789</c:v>
                </c:pt>
                <c:pt idx="205">
                  <c:v>36.58865668</c:v>
                </c:pt>
                <c:pt idx="206">
                  <c:v>36.58454657</c:v>
                </c:pt>
                <c:pt idx="207">
                  <c:v>36.58031205</c:v>
                </c:pt>
                <c:pt idx="208">
                  <c:v>36.57594606</c:v>
                </c:pt>
                <c:pt idx="209">
                  <c:v>36.57147226</c:v>
                </c:pt>
                <c:pt idx="210">
                  <c:v>36.56680019</c:v>
                </c:pt>
                <c:pt idx="211">
                  <c:v>36.56202182</c:v>
                </c:pt>
                <c:pt idx="212">
                  <c:v>36.55741597</c:v>
                </c:pt>
                <c:pt idx="213">
                  <c:v>36.55408706</c:v>
                </c:pt>
                <c:pt idx="214">
                  <c:v>36.55190945</c:v>
                </c:pt>
                <c:pt idx="215">
                  <c:v>36.55022454</c:v>
                </c:pt>
                <c:pt idx="216">
                  <c:v>36.54965047</c:v>
                </c:pt>
                <c:pt idx="217">
                  <c:v>36.55070965</c:v>
                </c:pt>
                <c:pt idx="218">
                  <c:v>36.55364709</c:v>
                </c:pt>
                <c:pt idx="219">
                  <c:v>36.55775386</c:v>
                </c:pt>
                <c:pt idx="220">
                  <c:v>36.56198931</c:v>
                </c:pt>
                <c:pt idx="221">
                  <c:v>36.56631989</c:v>
                </c:pt>
                <c:pt idx="222">
                  <c:v>36.5704672</c:v>
                </c:pt>
                <c:pt idx="223">
                  <c:v>36.57503222</c:v>
                </c:pt>
                <c:pt idx="224">
                  <c:v>36.57973508</c:v>
                </c:pt>
                <c:pt idx="225">
                  <c:v>36.58389304</c:v>
                </c:pt>
                <c:pt idx="226">
                  <c:v>36.58728317</c:v>
                </c:pt>
                <c:pt idx="227">
                  <c:v>36.58976648</c:v>
                </c:pt>
                <c:pt idx="228">
                  <c:v>36.59139389</c:v>
                </c:pt>
                <c:pt idx="229">
                  <c:v>36.5925341</c:v>
                </c:pt>
                <c:pt idx="230">
                  <c:v>36.5934979</c:v>
                </c:pt>
                <c:pt idx="231">
                  <c:v>36.59292125</c:v>
                </c:pt>
                <c:pt idx="232">
                  <c:v>36.59070888</c:v>
                </c:pt>
                <c:pt idx="233">
                  <c:v>36.5870659</c:v>
                </c:pt>
                <c:pt idx="234">
                  <c:v>36.5825994</c:v>
                </c:pt>
                <c:pt idx="235">
                  <c:v>36.57766548</c:v>
                </c:pt>
                <c:pt idx="236">
                  <c:v>36.57262325</c:v>
                </c:pt>
                <c:pt idx="237">
                  <c:v>36.56744263</c:v>
                </c:pt>
                <c:pt idx="238">
                  <c:v>36.56226018</c:v>
                </c:pt>
                <c:pt idx="239">
                  <c:v>36.5576226</c:v>
                </c:pt>
                <c:pt idx="240">
                  <c:v>36.55432063</c:v>
                </c:pt>
                <c:pt idx="241">
                  <c:v>36.55260413</c:v>
                </c:pt>
                <c:pt idx="242">
                  <c:v>36.55153588</c:v>
                </c:pt>
                <c:pt idx="243">
                  <c:v>36.55193161</c:v>
                </c:pt>
                <c:pt idx="244">
                  <c:v>36.55441773</c:v>
                </c:pt>
                <c:pt idx="245">
                  <c:v>36.55820548</c:v>
                </c:pt>
                <c:pt idx="246">
                  <c:v>36.56238411</c:v>
                </c:pt>
                <c:pt idx="247">
                  <c:v>36.56663164</c:v>
                </c:pt>
                <c:pt idx="248">
                  <c:v>36.57095759</c:v>
                </c:pt>
                <c:pt idx="249">
                  <c:v>36.57554748</c:v>
                </c:pt>
                <c:pt idx="250">
                  <c:v>36.58011485</c:v>
                </c:pt>
                <c:pt idx="251">
                  <c:v>36.58402451</c:v>
                </c:pt>
                <c:pt idx="252">
                  <c:v>36.58690135</c:v>
                </c:pt>
                <c:pt idx="253">
                  <c:v>36.58885073</c:v>
                </c:pt>
                <c:pt idx="254">
                  <c:v>36.59032722</c:v>
                </c:pt>
                <c:pt idx="255">
                  <c:v>36.59167975</c:v>
                </c:pt>
                <c:pt idx="256">
                  <c:v>36.59224808</c:v>
                </c:pt>
                <c:pt idx="257">
                  <c:v>36.59113359</c:v>
                </c:pt>
                <c:pt idx="258">
                  <c:v>36.58856232</c:v>
                </c:pt>
                <c:pt idx="259">
                  <c:v>36.58510752</c:v>
                </c:pt>
                <c:pt idx="260">
                  <c:v>36.58062159</c:v>
                </c:pt>
                <c:pt idx="261">
                  <c:v>36.57584501</c:v>
                </c:pt>
                <c:pt idx="262">
                  <c:v>36.57094868</c:v>
                </c:pt>
                <c:pt idx="263">
                  <c:v>36.56586037</c:v>
                </c:pt>
                <c:pt idx="264">
                  <c:v>36.56059254</c:v>
                </c:pt>
                <c:pt idx="265">
                  <c:v>36.55572776</c:v>
                </c:pt>
                <c:pt idx="266">
                  <c:v>36.5517671</c:v>
                </c:pt>
                <c:pt idx="267">
                  <c:v>36.54942785</c:v>
                </c:pt>
                <c:pt idx="268">
                  <c:v>36.54785063</c:v>
                </c:pt>
                <c:pt idx="269">
                  <c:v>36.54662698</c:v>
                </c:pt>
                <c:pt idx="270">
                  <c:v>36.54706412</c:v>
                </c:pt>
                <c:pt idx="271">
                  <c:v>36.54947854</c:v>
                </c:pt>
                <c:pt idx="272">
                  <c:v>36.55310841</c:v>
                </c:pt>
                <c:pt idx="273">
                  <c:v>36.55739748</c:v>
                </c:pt>
                <c:pt idx="274">
                  <c:v>36.56177333</c:v>
                </c:pt>
                <c:pt idx="275">
                  <c:v>36.56620942</c:v>
                </c:pt>
                <c:pt idx="276">
                  <c:v>36.57069566</c:v>
                </c:pt>
                <c:pt idx="277">
                  <c:v>36.57530443</c:v>
                </c:pt>
                <c:pt idx="278">
                  <c:v>36.57997929</c:v>
                </c:pt>
                <c:pt idx="279">
                  <c:v>36.58445806</c:v>
                </c:pt>
                <c:pt idx="280">
                  <c:v>36.58802954</c:v>
                </c:pt>
                <c:pt idx="281">
                  <c:v>36.59056745</c:v>
                </c:pt>
                <c:pt idx="282">
                  <c:v>36.59249471</c:v>
                </c:pt>
                <c:pt idx="283">
                  <c:v>36.59394891</c:v>
                </c:pt>
                <c:pt idx="284">
                  <c:v>36.59403394</c:v>
                </c:pt>
                <c:pt idx="285">
                  <c:v>36.59146625</c:v>
                </c:pt>
                <c:pt idx="286">
                  <c:v>36.58607511</c:v>
                </c:pt>
                <c:pt idx="287">
                  <c:v>36.57911803</c:v>
                </c:pt>
                <c:pt idx="288">
                  <c:v>36.5727435</c:v>
                </c:pt>
                <c:pt idx="289">
                  <c:v>36.56711159</c:v>
                </c:pt>
                <c:pt idx="290">
                  <c:v>36.56194488</c:v>
                </c:pt>
                <c:pt idx="291">
                  <c:v>36.55704605</c:v>
                </c:pt>
                <c:pt idx="292">
                  <c:v>36.55233702</c:v>
                </c:pt>
                <c:pt idx="293">
                  <c:v>36.54759107</c:v>
                </c:pt>
                <c:pt idx="294">
                  <c:v>36.542346620000004</c:v>
                </c:pt>
                <c:pt idx="295">
                  <c:v>36.53700167</c:v>
                </c:pt>
                <c:pt idx="296">
                  <c:v>36.53162373</c:v>
                </c:pt>
                <c:pt idx="297">
                  <c:v>36.5262278</c:v>
                </c:pt>
                <c:pt idx="298">
                  <c:v>36.52084407</c:v>
                </c:pt>
                <c:pt idx="299">
                  <c:v>36.51542171</c:v>
                </c:pt>
                <c:pt idx="300">
                  <c:v>36.51006381</c:v>
                </c:pt>
                <c:pt idx="301">
                  <c:v>36.50476791</c:v>
                </c:pt>
                <c:pt idx="302">
                  <c:v>36.49955575</c:v>
                </c:pt>
                <c:pt idx="303">
                  <c:v>36.49438117</c:v>
                </c:pt>
                <c:pt idx="304">
                  <c:v>36.48923039</c:v>
                </c:pt>
                <c:pt idx="305">
                  <c:v>36.48421533</c:v>
                </c:pt>
                <c:pt idx="306">
                  <c:v>36.479238</c:v>
                </c:pt>
                <c:pt idx="307">
                  <c:v>36.47418627</c:v>
                </c:pt>
                <c:pt idx="308">
                  <c:v>36.46899275</c:v>
                </c:pt>
                <c:pt idx="309">
                  <c:v>36.4637062</c:v>
                </c:pt>
                <c:pt idx="310">
                  <c:v>36.4583818</c:v>
                </c:pt>
                <c:pt idx="311">
                  <c:v>36.4532075</c:v>
                </c:pt>
                <c:pt idx="312">
                  <c:v>36.44811364</c:v>
                </c:pt>
                <c:pt idx="313">
                  <c:v>36.44305525</c:v>
                </c:pt>
                <c:pt idx="314">
                  <c:v>36.43798157</c:v>
                </c:pt>
                <c:pt idx="315">
                  <c:v>36.43314428</c:v>
                </c:pt>
                <c:pt idx="316">
                  <c:v>36.42827184</c:v>
                </c:pt>
                <c:pt idx="317">
                  <c:v>36.42331487</c:v>
                </c:pt>
                <c:pt idx="318">
                  <c:v>36.41825672</c:v>
                </c:pt>
                <c:pt idx="319">
                  <c:v>36.41325518</c:v>
                </c:pt>
                <c:pt idx="320">
                  <c:v>36.40824687</c:v>
                </c:pt>
                <c:pt idx="321">
                  <c:v>36.40316921</c:v>
                </c:pt>
                <c:pt idx="322">
                  <c:v>36.39793652</c:v>
                </c:pt>
                <c:pt idx="323">
                  <c:v>36.39271776</c:v>
                </c:pt>
                <c:pt idx="324">
                  <c:v>36.38739962</c:v>
                </c:pt>
                <c:pt idx="325">
                  <c:v>36.38203778</c:v>
                </c:pt>
                <c:pt idx="326">
                  <c:v>36.37674578</c:v>
                </c:pt>
                <c:pt idx="327">
                  <c:v>36.37143497</c:v>
                </c:pt>
                <c:pt idx="328">
                  <c:v>36.3661382</c:v>
                </c:pt>
                <c:pt idx="329">
                  <c:v>36.36084691</c:v>
                </c:pt>
                <c:pt idx="330">
                  <c:v>36.35556804</c:v>
                </c:pt>
                <c:pt idx="331">
                  <c:v>36.3500767</c:v>
                </c:pt>
                <c:pt idx="332">
                  <c:v>36.34439867</c:v>
                </c:pt>
                <c:pt idx="333">
                  <c:v>36.33873389</c:v>
                </c:pt>
                <c:pt idx="334">
                  <c:v>36.33311507</c:v>
                </c:pt>
                <c:pt idx="335">
                  <c:v>36.32734454</c:v>
                </c:pt>
                <c:pt idx="336">
                  <c:v>36.3214862</c:v>
                </c:pt>
                <c:pt idx="337">
                  <c:v>36.31561367</c:v>
                </c:pt>
                <c:pt idx="338">
                  <c:v>36.30977355</c:v>
                </c:pt>
                <c:pt idx="339">
                  <c:v>36.30378059</c:v>
                </c:pt>
                <c:pt idx="340">
                  <c:v>36.29762357</c:v>
                </c:pt>
                <c:pt idx="341">
                  <c:v>36.29143613</c:v>
                </c:pt>
                <c:pt idx="342">
                  <c:v>36.28526232</c:v>
                </c:pt>
                <c:pt idx="343">
                  <c:v>36.27908513</c:v>
                </c:pt>
                <c:pt idx="344">
                  <c:v>36.27287988</c:v>
                </c:pt>
                <c:pt idx="345">
                  <c:v>36.26695458</c:v>
                </c:pt>
                <c:pt idx="346">
                  <c:v>36.26191718</c:v>
                </c:pt>
                <c:pt idx="347">
                  <c:v>36.25829432</c:v>
                </c:pt>
                <c:pt idx="348">
                  <c:v>36.25683584</c:v>
                </c:pt>
                <c:pt idx="349">
                  <c:v>36.25827555</c:v>
                </c:pt>
                <c:pt idx="350">
                  <c:v>36.26152255</c:v>
                </c:pt>
                <c:pt idx="351">
                  <c:v>36.26475827</c:v>
                </c:pt>
                <c:pt idx="352">
                  <c:v>36.26798465</c:v>
                </c:pt>
                <c:pt idx="353">
                  <c:v>36.27123309</c:v>
                </c:pt>
                <c:pt idx="354">
                  <c:v>36.27541447</c:v>
                </c:pt>
                <c:pt idx="355">
                  <c:v>36.28074858</c:v>
                </c:pt>
                <c:pt idx="356">
                  <c:v>36.28675207</c:v>
                </c:pt>
                <c:pt idx="357">
                  <c:v>36.29268551</c:v>
                </c:pt>
                <c:pt idx="358">
                  <c:v>36.29813847</c:v>
                </c:pt>
                <c:pt idx="359">
                  <c:v>36.30308645</c:v>
                </c:pt>
                <c:pt idx="360">
                  <c:v>36.30783122</c:v>
                </c:pt>
                <c:pt idx="361">
                  <c:v>36.31256667</c:v>
                </c:pt>
                <c:pt idx="362">
                  <c:v>36.31697292</c:v>
                </c:pt>
                <c:pt idx="363">
                  <c:v>36.31972502</c:v>
                </c:pt>
                <c:pt idx="364">
                  <c:v>36.32049222</c:v>
                </c:pt>
                <c:pt idx="365">
                  <c:v>36.3195425</c:v>
                </c:pt>
                <c:pt idx="366">
                  <c:v>36.31725421</c:v>
                </c:pt>
                <c:pt idx="367">
                  <c:v>36.31417436</c:v>
                </c:pt>
                <c:pt idx="368">
                  <c:v>36.31080689</c:v>
                </c:pt>
                <c:pt idx="369">
                  <c:v>36.30751205</c:v>
                </c:pt>
                <c:pt idx="370">
                  <c:v>36.30430531</c:v>
                </c:pt>
                <c:pt idx="371">
                  <c:v>36.30095833</c:v>
                </c:pt>
                <c:pt idx="372">
                  <c:v>36.29724672</c:v>
                </c:pt>
                <c:pt idx="373">
                  <c:v>36.29237063</c:v>
                </c:pt>
                <c:pt idx="374">
                  <c:v>36.2865173</c:v>
                </c:pt>
                <c:pt idx="375">
                  <c:v>36.2802877</c:v>
                </c:pt>
                <c:pt idx="376">
                  <c:v>36.27436118</c:v>
                </c:pt>
                <c:pt idx="377">
                  <c:v>36.2691949</c:v>
                </c:pt>
                <c:pt idx="378">
                  <c:v>36.26424383</c:v>
                </c:pt>
                <c:pt idx="379">
                  <c:v>36.25942944</c:v>
                </c:pt>
                <c:pt idx="380">
                  <c:v>36.25563589</c:v>
                </c:pt>
                <c:pt idx="381">
                  <c:v>36.25318299</c:v>
                </c:pt>
                <c:pt idx="382">
                  <c:v>36.25283627</c:v>
                </c:pt>
                <c:pt idx="383">
                  <c:v>36.25447636</c:v>
                </c:pt>
                <c:pt idx="384">
                  <c:v>36.25716186</c:v>
                </c:pt>
                <c:pt idx="385">
                  <c:v>36.26017534</c:v>
                </c:pt>
                <c:pt idx="386">
                  <c:v>36.2631996</c:v>
                </c:pt>
                <c:pt idx="387">
                  <c:v>36.26646478</c:v>
                </c:pt>
                <c:pt idx="388">
                  <c:v>36.27083687</c:v>
                </c:pt>
                <c:pt idx="389">
                  <c:v>36.27612516</c:v>
                </c:pt>
                <c:pt idx="390">
                  <c:v>36.28183119</c:v>
                </c:pt>
                <c:pt idx="391">
                  <c:v>36.28745043</c:v>
                </c:pt>
                <c:pt idx="392">
                  <c:v>36.29265565</c:v>
                </c:pt>
                <c:pt idx="393">
                  <c:v>36.29750845</c:v>
                </c:pt>
                <c:pt idx="394">
                  <c:v>36.30216068</c:v>
                </c:pt>
                <c:pt idx="395">
                  <c:v>36.30663207</c:v>
                </c:pt>
                <c:pt idx="396">
                  <c:v>36.31100439</c:v>
                </c:pt>
                <c:pt idx="397">
                  <c:v>36.31494818</c:v>
                </c:pt>
                <c:pt idx="398">
                  <c:v>36.31713634</c:v>
                </c:pt>
                <c:pt idx="399">
                  <c:v>36.3171174</c:v>
                </c:pt>
                <c:pt idx="400">
                  <c:v>36.31585376</c:v>
                </c:pt>
                <c:pt idx="401">
                  <c:v>36.31414517</c:v>
                </c:pt>
                <c:pt idx="402">
                  <c:v>36.31198355</c:v>
                </c:pt>
                <c:pt idx="403">
                  <c:v>36.30959132</c:v>
                </c:pt>
                <c:pt idx="404">
                  <c:v>36.30695045</c:v>
                </c:pt>
                <c:pt idx="405">
                  <c:v>36.30375511</c:v>
                </c:pt>
                <c:pt idx="406">
                  <c:v>36.29981504</c:v>
                </c:pt>
                <c:pt idx="407">
                  <c:v>36.29493713</c:v>
                </c:pt>
                <c:pt idx="408">
                  <c:v>36.2893134</c:v>
                </c:pt>
                <c:pt idx="409">
                  <c:v>36.28343584</c:v>
                </c:pt>
                <c:pt idx="410">
                  <c:v>36.27786093</c:v>
                </c:pt>
                <c:pt idx="411">
                  <c:v>36.27295419</c:v>
                </c:pt>
                <c:pt idx="412">
                  <c:v>36.26837962</c:v>
                </c:pt>
                <c:pt idx="413">
                  <c:v>36.26389764</c:v>
                </c:pt>
                <c:pt idx="414">
                  <c:v>36.2598557</c:v>
                </c:pt>
                <c:pt idx="415">
                  <c:v>36.25756659</c:v>
                </c:pt>
                <c:pt idx="416">
                  <c:v>36.25830341</c:v>
                </c:pt>
                <c:pt idx="417">
                  <c:v>36.26078883</c:v>
                </c:pt>
                <c:pt idx="418">
                  <c:v>36.26415886</c:v>
                </c:pt>
                <c:pt idx="419">
                  <c:v>36.26760891</c:v>
                </c:pt>
                <c:pt idx="420">
                  <c:v>36.27116566</c:v>
                </c:pt>
                <c:pt idx="421">
                  <c:v>36.27532641</c:v>
                </c:pt>
                <c:pt idx="422">
                  <c:v>36.28069235</c:v>
                </c:pt>
                <c:pt idx="423">
                  <c:v>36.28661766</c:v>
                </c:pt>
                <c:pt idx="424">
                  <c:v>36.29190328</c:v>
                </c:pt>
                <c:pt idx="425">
                  <c:v>36.29658119</c:v>
                </c:pt>
                <c:pt idx="426">
                  <c:v>36.30102578</c:v>
                </c:pt>
                <c:pt idx="427">
                  <c:v>36.30533921</c:v>
                </c:pt>
                <c:pt idx="428">
                  <c:v>36.30900933</c:v>
                </c:pt>
                <c:pt idx="429">
                  <c:v>36.31088722</c:v>
                </c:pt>
                <c:pt idx="430">
                  <c:v>36.31023156</c:v>
                </c:pt>
                <c:pt idx="431">
                  <c:v>36.30748618</c:v>
                </c:pt>
                <c:pt idx="432">
                  <c:v>36.3042945</c:v>
                </c:pt>
                <c:pt idx="433">
                  <c:v>36.30088294</c:v>
                </c:pt>
                <c:pt idx="434">
                  <c:v>36.29763897</c:v>
                </c:pt>
                <c:pt idx="435">
                  <c:v>36.29391999</c:v>
                </c:pt>
                <c:pt idx="436">
                  <c:v>36.28916411</c:v>
                </c:pt>
                <c:pt idx="437">
                  <c:v>36.28383169</c:v>
                </c:pt>
                <c:pt idx="438">
                  <c:v>36.27887369</c:v>
                </c:pt>
                <c:pt idx="439">
                  <c:v>36.27442619</c:v>
                </c:pt>
                <c:pt idx="440">
                  <c:v>36.27036794</c:v>
                </c:pt>
                <c:pt idx="441">
                  <c:v>36.26730336</c:v>
                </c:pt>
                <c:pt idx="442">
                  <c:v>36.26690889</c:v>
                </c:pt>
                <c:pt idx="443">
                  <c:v>36.26800211</c:v>
                </c:pt>
                <c:pt idx="444">
                  <c:v>36.26969217</c:v>
                </c:pt>
                <c:pt idx="445">
                  <c:v>36.27183123</c:v>
                </c:pt>
                <c:pt idx="446">
                  <c:v>36.27432186</c:v>
                </c:pt>
                <c:pt idx="447">
                  <c:v>36.27713646</c:v>
                </c:pt>
                <c:pt idx="448">
                  <c:v>36.28051251</c:v>
                </c:pt>
                <c:pt idx="449">
                  <c:v>36.28485229</c:v>
                </c:pt>
                <c:pt idx="450">
                  <c:v>36.28995139</c:v>
                </c:pt>
                <c:pt idx="451">
                  <c:v>36.29427285</c:v>
                </c:pt>
                <c:pt idx="452">
                  <c:v>36.29774489</c:v>
                </c:pt>
                <c:pt idx="453">
                  <c:v>36.29868116</c:v>
                </c:pt>
                <c:pt idx="454">
                  <c:v>36.29671563</c:v>
                </c:pt>
                <c:pt idx="455">
                  <c:v>36.29349451</c:v>
                </c:pt>
                <c:pt idx="456">
                  <c:v>36.29034299</c:v>
                </c:pt>
                <c:pt idx="457">
                  <c:v>36.2872682</c:v>
                </c:pt>
                <c:pt idx="458">
                  <c:v>36.28426914</c:v>
                </c:pt>
                <c:pt idx="459">
                  <c:v>36.281088</c:v>
                </c:pt>
                <c:pt idx="460">
                  <c:v>36.27814081</c:v>
                </c:pt>
                <c:pt idx="461">
                  <c:v>36.27486068</c:v>
                </c:pt>
                <c:pt idx="462">
                  <c:v>36.27031485</c:v>
                </c:pt>
                <c:pt idx="463">
                  <c:v>36.26520422</c:v>
                </c:pt>
                <c:pt idx="464">
                  <c:v>36.25999666</c:v>
                </c:pt>
                <c:pt idx="465">
                  <c:v>36.25494867</c:v>
                </c:pt>
                <c:pt idx="466">
                  <c:v>36.24995048</c:v>
                </c:pt>
                <c:pt idx="467">
                  <c:v>36.24510008</c:v>
                </c:pt>
                <c:pt idx="468">
                  <c:v>36.24036389</c:v>
                </c:pt>
                <c:pt idx="469">
                  <c:v>36.23563643</c:v>
                </c:pt>
                <c:pt idx="470">
                  <c:v>36.23089764</c:v>
                </c:pt>
                <c:pt idx="471">
                  <c:v>36.22614608</c:v>
                </c:pt>
                <c:pt idx="472">
                  <c:v>36.22137463</c:v>
                </c:pt>
                <c:pt idx="473">
                  <c:v>36.2166492</c:v>
                </c:pt>
                <c:pt idx="474">
                  <c:v>36.21196917</c:v>
                </c:pt>
                <c:pt idx="475">
                  <c:v>36.20744643</c:v>
                </c:pt>
                <c:pt idx="476">
                  <c:v>36.20294486</c:v>
                </c:pt>
                <c:pt idx="477">
                  <c:v>36.19828035</c:v>
                </c:pt>
                <c:pt idx="478">
                  <c:v>36.19308002</c:v>
                </c:pt>
                <c:pt idx="479">
                  <c:v>36.18757825</c:v>
                </c:pt>
                <c:pt idx="480">
                  <c:v>36.18199744</c:v>
                </c:pt>
                <c:pt idx="481">
                  <c:v>36.17638584</c:v>
                </c:pt>
                <c:pt idx="482">
                  <c:v>36.17060677</c:v>
                </c:pt>
                <c:pt idx="483">
                  <c:v>36.16473951</c:v>
                </c:pt>
                <c:pt idx="484">
                  <c:v>36.15881651</c:v>
                </c:pt>
                <c:pt idx="485">
                  <c:v>36.15296669</c:v>
                </c:pt>
                <c:pt idx="486">
                  <c:v>36.1470332</c:v>
                </c:pt>
                <c:pt idx="487">
                  <c:v>36.14115584</c:v>
                </c:pt>
                <c:pt idx="488">
                  <c:v>36.13581241</c:v>
                </c:pt>
                <c:pt idx="489">
                  <c:v>36.13058797</c:v>
                </c:pt>
                <c:pt idx="490">
                  <c:v>36.12537194</c:v>
                </c:pt>
                <c:pt idx="491">
                  <c:v>36.11993199</c:v>
                </c:pt>
                <c:pt idx="492">
                  <c:v>36.11441743</c:v>
                </c:pt>
                <c:pt idx="493">
                  <c:v>36.10890436</c:v>
                </c:pt>
                <c:pt idx="494">
                  <c:v>36.10345258</c:v>
                </c:pt>
                <c:pt idx="495">
                  <c:v>36.09803173</c:v>
                </c:pt>
                <c:pt idx="496">
                  <c:v>36.09248399</c:v>
                </c:pt>
                <c:pt idx="497">
                  <c:v>36.08689253</c:v>
                </c:pt>
                <c:pt idx="498">
                  <c:v>36.08137347</c:v>
                </c:pt>
                <c:pt idx="499">
                  <c:v>36.0760118</c:v>
                </c:pt>
                <c:pt idx="500">
                  <c:v>36.07072725</c:v>
                </c:pt>
                <c:pt idx="501">
                  <c:v>36.06534975</c:v>
                </c:pt>
                <c:pt idx="502">
                  <c:v>36.05993154</c:v>
                </c:pt>
                <c:pt idx="503">
                  <c:v>36.05438038</c:v>
                </c:pt>
                <c:pt idx="504">
                  <c:v>36.04888909</c:v>
                </c:pt>
                <c:pt idx="505">
                  <c:v>36.04335623</c:v>
                </c:pt>
                <c:pt idx="506">
                  <c:v>36.03782254</c:v>
                </c:pt>
                <c:pt idx="507">
                  <c:v>36.03229216</c:v>
                </c:pt>
                <c:pt idx="508">
                  <c:v>36.02685548</c:v>
                </c:pt>
                <c:pt idx="509">
                  <c:v>36.02137142</c:v>
                </c:pt>
                <c:pt idx="510">
                  <c:v>36.01587681</c:v>
                </c:pt>
                <c:pt idx="511">
                  <c:v>36.01041982</c:v>
                </c:pt>
                <c:pt idx="512">
                  <c:v>36.00506228</c:v>
                </c:pt>
                <c:pt idx="513">
                  <c:v>35.99957503</c:v>
                </c:pt>
                <c:pt idx="514">
                  <c:v>35.99396361</c:v>
                </c:pt>
                <c:pt idx="515">
                  <c:v>35.98830574</c:v>
                </c:pt>
                <c:pt idx="516">
                  <c:v>35.98258033</c:v>
                </c:pt>
                <c:pt idx="517">
                  <c:v>35.97684758</c:v>
                </c:pt>
                <c:pt idx="518">
                  <c:v>35.97111283</c:v>
                </c:pt>
                <c:pt idx="519">
                  <c:v>35.96544075</c:v>
                </c:pt>
                <c:pt idx="520">
                  <c:v>35.95987555</c:v>
                </c:pt>
                <c:pt idx="521">
                  <c:v>35.95431342</c:v>
                </c:pt>
                <c:pt idx="522">
                  <c:v>35.94870286</c:v>
                </c:pt>
                <c:pt idx="523">
                  <c:v>35.94309641</c:v>
                </c:pt>
                <c:pt idx="524">
                  <c:v>35.93737367</c:v>
                </c:pt>
                <c:pt idx="525">
                  <c:v>35.93171661</c:v>
                </c:pt>
                <c:pt idx="526">
                  <c:v>35.92616093</c:v>
                </c:pt>
                <c:pt idx="527">
                  <c:v>35.92071263</c:v>
                </c:pt>
                <c:pt idx="528">
                  <c:v>35.91525802</c:v>
                </c:pt>
                <c:pt idx="529">
                  <c:v>35.9097552</c:v>
                </c:pt>
                <c:pt idx="530">
                  <c:v>35.90399789</c:v>
                </c:pt>
                <c:pt idx="531">
                  <c:v>35.89821998</c:v>
                </c:pt>
                <c:pt idx="532">
                  <c:v>35.89244679</c:v>
                </c:pt>
                <c:pt idx="533">
                  <c:v>35.88665345</c:v>
                </c:pt>
                <c:pt idx="534">
                  <c:v>35.88084913</c:v>
                </c:pt>
                <c:pt idx="535">
                  <c:v>35.87509359</c:v>
                </c:pt>
                <c:pt idx="536">
                  <c:v>35.86919735</c:v>
                </c:pt>
                <c:pt idx="537">
                  <c:v>35.86328516</c:v>
                </c:pt>
                <c:pt idx="538">
                  <c:v>35.85728869</c:v>
                </c:pt>
                <c:pt idx="539">
                  <c:v>35.8513766</c:v>
                </c:pt>
                <c:pt idx="540">
                  <c:v>35.84549048</c:v>
                </c:pt>
                <c:pt idx="541">
                  <c:v>35.83972421</c:v>
                </c:pt>
                <c:pt idx="542">
                  <c:v>35.83409475</c:v>
                </c:pt>
                <c:pt idx="543">
                  <c:v>35.82835847</c:v>
                </c:pt>
                <c:pt idx="544">
                  <c:v>35.82247129</c:v>
                </c:pt>
                <c:pt idx="545">
                  <c:v>35.81661543</c:v>
                </c:pt>
                <c:pt idx="546">
                  <c:v>35.81087064</c:v>
                </c:pt>
                <c:pt idx="547">
                  <c:v>35.80494892</c:v>
                </c:pt>
                <c:pt idx="548">
                  <c:v>35.7989874</c:v>
                </c:pt>
                <c:pt idx="549">
                  <c:v>35.79300209</c:v>
                </c:pt>
                <c:pt idx="550">
                  <c:v>35.78703295</c:v>
                </c:pt>
                <c:pt idx="551">
                  <c:v>35.78104016</c:v>
                </c:pt>
                <c:pt idx="552">
                  <c:v>35.77514218</c:v>
                </c:pt>
                <c:pt idx="553">
                  <c:v>35.76932899</c:v>
                </c:pt>
                <c:pt idx="554">
                  <c:v>35.76360363</c:v>
                </c:pt>
                <c:pt idx="555">
                  <c:v>35.75771199</c:v>
                </c:pt>
                <c:pt idx="556">
                  <c:v>35.75180363</c:v>
                </c:pt>
                <c:pt idx="557">
                  <c:v>35.74578567</c:v>
                </c:pt>
                <c:pt idx="558">
                  <c:v>35.73975596</c:v>
                </c:pt>
                <c:pt idx="559">
                  <c:v>35.73378516</c:v>
                </c:pt>
                <c:pt idx="560">
                  <c:v>35.72785458</c:v>
                </c:pt>
                <c:pt idx="561">
                  <c:v>35.72186424</c:v>
                </c:pt>
                <c:pt idx="562">
                  <c:v>35.7159326</c:v>
                </c:pt>
                <c:pt idx="563">
                  <c:v>35.70992675</c:v>
                </c:pt>
                <c:pt idx="564">
                  <c:v>35.7038327</c:v>
                </c:pt>
                <c:pt idx="565">
                  <c:v>35.69771527</c:v>
                </c:pt>
                <c:pt idx="566">
                  <c:v>35.69151896</c:v>
                </c:pt>
                <c:pt idx="567">
                  <c:v>35.68535623</c:v>
                </c:pt>
                <c:pt idx="568">
                  <c:v>35.67924184</c:v>
                </c:pt>
                <c:pt idx="569">
                  <c:v>35.67320811</c:v>
                </c:pt>
                <c:pt idx="570">
                  <c:v>35.66723854</c:v>
                </c:pt>
                <c:pt idx="571">
                  <c:v>35.66106079</c:v>
                </c:pt>
                <c:pt idx="572">
                  <c:v>35.65502759</c:v>
                </c:pt>
                <c:pt idx="573">
                  <c:v>35.64902869</c:v>
                </c:pt>
                <c:pt idx="574">
                  <c:v>35.64301276</c:v>
                </c:pt>
                <c:pt idx="575">
                  <c:v>35.63708859</c:v>
                </c:pt>
                <c:pt idx="576">
                  <c:v>35.63124031</c:v>
                </c:pt>
                <c:pt idx="577">
                  <c:v>35.62547567</c:v>
                </c:pt>
                <c:pt idx="578">
                  <c:v>35.61970663</c:v>
                </c:pt>
                <c:pt idx="579">
                  <c:v>35.61402982</c:v>
                </c:pt>
                <c:pt idx="580">
                  <c:v>35.60848148</c:v>
                </c:pt>
                <c:pt idx="581">
                  <c:v>35.60323917</c:v>
                </c:pt>
                <c:pt idx="582">
                  <c:v>35.59895277</c:v>
                </c:pt>
                <c:pt idx="583">
                  <c:v>35.59732381</c:v>
                </c:pt>
                <c:pt idx="584">
                  <c:v>35.59832681</c:v>
                </c:pt>
                <c:pt idx="585">
                  <c:v>35.60151669</c:v>
                </c:pt>
                <c:pt idx="586">
                  <c:v>35.60646928</c:v>
                </c:pt>
                <c:pt idx="587">
                  <c:v>35.61238917</c:v>
                </c:pt>
                <c:pt idx="588">
                  <c:v>35.61797624</c:v>
                </c:pt>
                <c:pt idx="589">
                  <c:v>35.62288191</c:v>
                </c:pt>
                <c:pt idx="590">
                  <c:v>35.62778615</c:v>
                </c:pt>
                <c:pt idx="591">
                  <c:v>35.63275691</c:v>
                </c:pt>
                <c:pt idx="592">
                  <c:v>35.63774768</c:v>
                </c:pt>
                <c:pt idx="593">
                  <c:v>35.64209464</c:v>
                </c:pt>
                <c:pt idx="594">
                  <c:v>35.64466417</c:v>
                </c:pt>
                <c:pt idx="595">
                  <c:v>35.64321259</c:v>
                </c:pt>
                <c:pt idx="596">
                  <c:v>35.6388201</c:v>
                </c:pt>
                <c:pt idx="597">
                  <c:v>35.6334988</c:v>
                </c:pt>
                <c:pt idx="598">
                  <c:v>35.62837336</c:v>
                </c:pt>
                <c:pt idx="599">
                  <c:v>35.6236205</c:v>
                </c:pt>
                <c:pt idx="600">
                  <c:v>35.61918446</c:v>
                </c:pt>
                <c:pt idx="601">
                  <c:v>35.61492575</c:v>
                </c:pt>
                <c:pt idx="602">
                  <c:v>35.61072634</c:v>
                </c:pt>
                <c:pt idx="603">
                  <c:v>35.60664026</c:v>
                </c:pt>
                <c:pt idx="604">
                  <c:v>35.60397917</c:v>
                </c:pt>
                <c:pt idx="605">
                  <c:v>35.60488481</c:v>
                </c:pt>
                <c:pt idx="606">
                  <c:v>35.60916531</c:v>
                </c:pt>
                <c:pt idx="607">
                  <c:v>35.61420726</c:v>
                </c:pt>
                <c:pt idx="608">
                  <c:v>35.61904814</c:v>
                </c:pt>
                <c:pt idx="609">
                  <c:v>35.62379007</c:v>
                </c:pt>
                <c:pt idx="610">
                  <c:v>35.62859113</c:v>
                </c:pt>
                <c:pt idx="611">
                  <c:v>35.63338116</c:v>
                </c:pt>
                <c:pt idx="612">
                  <c:v>35.63766346</c:v>
                </c:pt>
                <c:pt idx="613">
                  <c:v>35.64030541</c:v>
                </c:pt>
                <c:pt idx="614">
                  <c:v>35.63995142</c:v>
                </c:pt>
                <c:pt idx="615">
                  <c:v>35.63762023</c:v>
                </c:pt>
                <c:pt idx="616">
                  <c:v>35.63445403</c:v>
                </c:pt>
                <c:pt idx="617">
                  <c:v>35.63011157</c:v>
                </c:pt>
                <c:pt idx="618">
                  <c:v>35.62515209</c:v>
                </c:pt>
                <c:pt idx="619">
                  <c:v>35.62016625</c:v>
                </c:pt>
                <c:pt idx="620">
                  <c:v>35.61538176</c:v>
                </c:pt>
                <c:pt idx="621">
                  <c:v>35.61062653</c:v>
                </c:pt>
                <c:pt idx="622">
                  <c:v>35.60605161</c:v>
                </c:pt>
                <c:pt idx="623">
                  <c:v>35.60279834</c:v>
                </c:pt>
                <c:pt idx="624">
                  <c:v>35.60171025</c:v>
                </c:pt>
                <c:pt idx="625">
                  <c:v>35.60248369</c:v>
                </c:pt>
                <c:pt idx="626">
                  <c:v>35.60409005</c:v>
                </c:pt>
                <c:pt idx="627">
                  <c:v>35.60702463</c:v>
                </c:pt>
                <c:pt idx="628">
                  <c:v>35.61122085</c:v>
                </c:pt>
                <c:pt idx="629">
                  <c:v>35.61610817</c:v>
                </c:pt>
                <c:pt idx="630">
                  <c:v>35.62077236</c:v>
                </c:pt>
                <c:pt idx="631">
                  <c:v>35.62521858</c:v>
                </c:pt>
                <c:pt idx="632">
                  <c:v>35.62957392</c:v>
                </c:pt>
                <c:pt idx="633">
                  <c:v>35.63352612</c:v>
                </c:pt>
                <c:pt idx="634">
                  <c:v>35.63627618</c:v>
                </c:pt>
                <c:pt idx="635">
                  <c:v>35.63747989</c:v>
                </c:pt>
                <c:pt idx="636">
                  <c:v>35.6371114</c:v>
                </c:pt>
                <c:pt idx="637">
                  <c:v>35.63540861</c:v>
                </c:pt>
                <c:pt idx="638">
                  <c:v>35.63310569</c:v>
                </c:pt>
                <c:pt idx="639">
                  <c:v>35.62959388</c:v>
                </c:pt>
                <c:pt idx="640">
                  <c:v>35.62505132</c:v>
                </c:pt>
                <c:pt idx="641">
                  <c:v>35.62037212</c:v>
                </c:pt>
                <c:pt idx="642">
                  <c:v>35.61594009</c:v>
                </c:pt>
                <c:pt idx="643">
                  <c:v>35.61177142</c:v>
                </c:pt>
                <c:pt idx="644">
                  <c:v>35.60778507</c:v>
                </c:pt>
                <c:pt idx="645">
                  <c:v>35.60414519</c:v>
                </c:pt>
                <c:pt idx="646">
                  <c:v>35.60147492</c:v>
                </c:pt>
                <c:pt idx="647">
                  <c:v>35.60117942</c:v>
                </c:pt>
                <c:pt idx="648">
                  <c:v>35.60218818</c:v>
                </c:pt>
                <c:pt idx="649">
                  <c:v>35.60358915</c:v>
                </c:pt>
                <c:pt idx="650">
                  <c:v>35.60643948</c:v>
                </c:pt>
                <c:pt idx="651">
                  <c:v>35.61071702</c:v>
                </c:pt>
                <c:pt idx="652">
                  <c:v>35.61557166</c:v>
                </c:pt>
                <c:pt idx="653">
                  <c:v>35.62042763</c:v>
                </c:pt>
                <c:pt idx="654">
                  <c:v>35.62511324</c:v>
                </c:pt>
                <c:pt idx="655">
                  <c:v>35.6297544</c:v>
                </c:pt>
                <c:pt idx="656">
                  <c:v>35.63361191</c:v>
                </c:pt>
                <c:pt idx="657">
                  <c:v>35.63585687</c:v>
                </c:pt>
                <c:pt idx="658">
                  <c:v>35.63645147</c:v>
                </c:pt>
                <c:pt idx="659">
                  <c:v>35.63475841</c:v>
                </c:pt>
                <c:pt idx="660">
                  <c:v>35.63167804</c:v>
                </c:pt>
                <c:pt idx="661">
                  <c:v>35.62820313</c:v>
                </c:pt>
                <c:pt idx="662">
                  <c:v>35.62425505</c:v>
                </c:pt>
                <c:pt idx="663">
                  <c:v>35.61938469</c:v>
                </c:pt>
                <c:pt idx="664">
                  <c:v>35.61441874</c:v>
                </c:pt>
                <c:pt idx="665">
                  <c:v>35.61039088</c:v>
                </c:pt>
                <c:pt idx="666">
                  <c:v>35.60694083</c:v>
                </c:pt>
                <c:pt idx="667">
                  <c:v>35.6050643</c:v>
                </c:pt>
                <c:pt idx="668">
                  <c:v>35.60488435</c:v>
                </c:pt>
                <c:pt idx="669">
                  <c:v>35.60607468</c:v>
                </c:pt>
                <c:pt idx="670">
                  <c:v>35.60798141</c:v>
                </c:pt>
                <c:pt idx="671">
                  <c:v>35.6102292</c:v>
                </c:pt>
                <c:pt idx="672">
                  <c:v>35.61326013</c:v>
                </c:pt>
                <c:pt idx="673">
                  <c:v>35.61755893</c:v>
                </c:pt>
                <c:pt idx="674">
                  <c:v>35.62259745</c:v>
                </c:pt>
                <c:pt idx="675">
                  <c:v>35.62740683</c:v>
                </c:pt>
                <c:pt idx="676">
                  <c:v>35.63192314</c:v>
                </c:pt>
                <c:pt idx="677">
                  <c:v>35.63619214</c:v>
                </c:pt>
                <c:pt idx="678">
                  <c:v>35.64026994</c:v>
                </c:pt>
                <c:pt idx="679">
                  <c:v>35.64338022</c:v>
                </c:pt>
                <c:pt idx="680">
                  <c:v>35.64491976</c:v>
                </c:pt>
                <c:pt idx="681">
                  <c:v>35.64413763</c:v>
                </c:pt>
                <c:pt idx="682">
                  <c:v>35.64185185</c:v>
                </c:pt>
                <c:pt idx="683">
                  <c:v>35.63875824</c:v>
                </c:pt>
                <c:pt idx="684">
                  <c:v>35.63544932</c:v>
                </c:pt>
                <c:pt idx="685">
                  <c:v>35.6316145</c:v>
                </c:pt>
                <c:pt idx="686">
                  <c:v>35.62720302</c:v>
                </c:pt>
                <c:pt idx="687">
                  <c:v>35.62207483</c:v>
                </c:pt>
                <c:pt idx="688">
                  <c:v>35.61691022</c:v>
                </c:pt>
                <c:pt idx="689">
                  <c:v>35.61210345</c:v>
                </c:pt>
                <c:pt idx="690">
                  <c:v>35.60746193</c:v>
                </c:pt>
                <c:pt idx="691">
                  <c:v>35.60297923</c:v>
                </c:pt>
                <c:pt idx="692">
                  <c:v>35.59909523</c:v>
                </c:pt>
                <c:pt idx="693">
                  <c:v>35.59704241</c:v>
                </c:pt>
                <c:pt idx="694">
                  <c:v>35.59730862</c:v>
                </c:pt>
                <c:pt idx="695">
                  <c:v>35.59912323</c:v>
                </c:pt>
                <c:pt idx="696">
                  <c:v>35.60136592</c:v>
                </c:pt>
                <c:pt idx="697">
                  <c:v>35.60504922</c:v>
                </c:pt>
                <c:pt idx="698">
                  <c:v>35.60984708</c:v>
                </c:pt>
                <c:pt idx="699">
                  <c:v>35.61468098</c:v>
                </c:pt>
                <c:pt idx="700">
                  <c:v>35.61923372</c:v>
                </c:pt>
                <c:pt idx="701">
                  <c:v>35.62376211</c:v>
                </c:pt>
                <c:pt idx="702">
                  <c:v>35.62805281</c:v>
                </c:pt>
                <c:pt idx="703">
                  <c:v>35.63166864</c:v>
                </c:pt>
                <c:pt idx="704">
                  <c:v>35.63401348</c:v>
                </c:pt>
                <c:pt idx="705">
                  <c:v>35.63446677</c:v>
                </c:pt>
                <c:pt idx="706">
                  <c:v>35.63264655</c:v>
                </c:pt>
                <c:pt idx="707">
                  <c:v>35.62823791</c:v>
                </c:pt>
                <c:pt idx="708">
                  <c:v>35.62215221</c:v>
                </c:pt>
                <c:pt idx="709">
                  <c:v>35.61562104</c:v>
                </c:pt>
                <c:pt idx="710">
                  <c:v>35.60994479</c:v>
                </c:pt>
                <c:pt idx="711">
                  <c:v>35.60629589</c:v>
                </c:pt>
                <c:pt idx="712">
                  <c:v>35.604421</c:v>
                </c:pt>
                <c:pt idx="713">
                  <c:v>35.60332858</c:v>
                </c:pt>
                <c:pt idx="714">
                  <c:v>35.6017391</c:v>
                </c:pt>
                <c:pt idx="715">
                  <c:v>35.60016628</c:v>
                </c:pt>
                <c:pt idx="716">
                  <c:v>35.59861566</c:v>
                </c:pt>
                <c:pt idx="717">
                  <c:v>35.59620981</c:v>
                </c:pt>
                <c:pt idx="718">
                  <c:v>35.59350222</c:v>
                </c:pt>
                <c:pt idx="719">
                  <c:v>35.59151703</c:v>
                </c:pt>
                <c:pt idx="720">
                  <c:v>35.58966226</c:v>
                </c:pt>
                <c:pt idx="721">
                  <c:v>35.58791949</c:v>
                </c:pt>
                <c:pt idx="722">
                  <c:v>35.58643963</c:v>
                </c:pt>
                <c:pt idx="723">
                  <c:v>35.58467676</c:v>
                </c:pt>
                <c:pt idx="724">
                  <c:v>35.58250698</c:v>
                </c:pt>
                <c:pt idx="725">
                  <c:v>35.58037406</c:v>
                </c:pt>
                <c:pt idx="726">
                  <c:v>35.57852813</c:v>
                </c:pt>
                <c:pt idx="727">
                  <c:v>35.5767295</c:v>
                </c:pt>
                <c:pt idx="728">
                  <c:v>35.57504273</c:v>
                </c:pt>
                <c:pt idx="729">
                  <c:v>35.57351061</c:v>
                </c:pt>
                <c:pt idx="730">
                  <c:v>35.5720267</c:v>
                </c:pt>
                <c:pt idx="731">
                  <c:v>35.57041901</c:v>
                </c:pt>
                <c:pt idx="732">
                  <c:v>35.56854346</c:v>
                </c:pt>
                <c:pt idx="733">
                  <c:v>35.56658448</c:v>
                </c:pt>
                <c:pt idx="734">
                  <c:v>35.56461857</c:v>
                </c:pt>
                <c:pt idx="735">
                  <c:v>35.5624204</c:v>
                </c:pt>
                <c:pt idx="736">
                  <c:v>35.55966939</c:v>
                </c:pt>
                <c:pt idx="737">
                  <c:v>35.5566143</c:v>
                </c:pt>
                <c:pt idx="738">
                  <c:v>35.55336123</c:v>
                </c:pt>
                <c:pt idx="739">
                  <c:v>35.54996664</c:v>
                </c:pt>
                <c:pt idx="740">
                  <c:v>35.54620781</c:v>
                </c:pt>
                <c:pt idx="741">
                  <c:v>35.54220236</c:v>
                </c:pt>
                <c:pt idx="742">
                  <c:v>35.53807787</c:v>
                </c:pt>
                <c:pt idx="743">
                  <c:v>35.53390176</c:v>
                </c:pt>
                <c:pt idx="744">
                  <c:v>35.52963375</c:v>
                </c:pt>
                <c:pt idx="745">
                  <c:v>35.52586971</c:v>
                </c:pt>
                <c:pt idx="746">
                  <c:v>35.522708</c:v>
                </c:pt>
                <c:pt idx="747">
                  <c:v>35.51971834</c:v>
                </c:pt>
                <c:pt idx="748">
                  <c:v>35.51687132</c:v>
                </c:pt>
                <c:pt idx="749">
                  <c:v>35.51480508</c:v>
                </c:pt>
                <c:pt idx="750">
                  <c:v>35.51431937</c:v>
                </c:pt>
                <c:pt idx="751">
                  <c:v>35.51753604</c:v>
                </c:pt>
                <c:pt idx="752">
                  <c:v>35.52297593</c:v>
                </c:pt>
                <c:pt idx="753">
                  <c:v>35.52882276</c:v>
                </c:pt>
                <c:pt idx="754">
                  <c:v>35.53464514</c:v>
                </c:pt>
                <c:pt idx="755">
                  <c:v>35.54052699</c:v>
                </c:pt>
                <c:pt idx="756">
                  <c:v>35.54661191</c:v>
                </c:pt>
                <c:pt idx="757">
                  <c:v>35.55273301</c:v>
                </c:pt>
                <c:pt idx="758">
                  <c:v>35.55859078</c:v>
                </c:pt>
                <c:pt idx="759">
                  <c:v>35.56373095</c:v>
                </c:pt>
                <c:pt idx="760">
                  <c:v>35.56730368</c:v>
                </c:pt>
                <c:pt idx="761">
                  <c:v>35.56933686</c:v>
                </c:pt>
                <c:pt idx="762">
                  <c:v>35.57121095</c:v>
                </c:pt>
                <c:pt idx="763">
                  <c:v>35.57261951</c:v>
                </c:pt>
                <c:pt idx="764">
                  <c:v>35.57236427</c:v>
                </c:pt>
                <c:pt idx="765">
                  <c:v>35.57021204</c:v>
                </c:pt>
                <c:pt idx="766">
                  <c:v>35.56617346</c:v>
                </c:pt>
                <c:pt idx="767">
                  <c:v>35.56091858</c:v>
                </c:pt>
                <c:pt idx="768">
                  <c:v>35.55532806</c:v>
                </c:pt>
                <c:pt idx="769">
                  <c:v>35.54965233</c:v>
                </c:pt>
                <c:pt idx="770">
                  <c:v>35.54410017</c:v>
                </c:pt>
                <c:pt idx="771">
                  <c:v>35.53798212</c:v>
                </c:pt>
                <c:pt idx="772">
                  <c:v>35.53225244</c:v>
                </c:pt>
                <c:pt idx="773">
                  <c:v>35.52792587</c:v>
                </c:pt>
                <c:pt idx="774">
                  <c:v>35.52469264</c:v>
                </c:pt>
                <c:pt idx="775">
                  <c:v>35.52251302</c:v>
                </c:pt>
                <c:pt idx="776">
                  <c:v>35.52207313</c:v>
                </c:pt>
                <c:pt idx="777">
                  <c:v>35.52396739</c:v>
                </c:pt>
                <c:pt idx="778">
                  <c:v>35.52839983</c:v>
                </c:pt>
                <c:pt idx="779">
                  <c:v>35.53384784</c:v>
                </c:pt>
                <c:pt idx="780">
                  <c:v>35.53951744</c:v>
                </c:pt>
                <c:pt idx="781">
                  <c:v>35.54534485</c:v>
                </c:pt>
                <c:pt idx="782">
                  <c:v>35.551124</c:v>
                </c:pt>
                <c:pt idx="783">
                  <c:v>35.55689967</c:v>
                </c:pt>
                <c:pt idx="784">
                  <c:v>35.56205936</c:v>
                </c:pt>
                <c:pt idx="785">
                  <c:v>35.56572401</c:v>
                </c:pt>
                <c:pt idx="786">
                  <c:v>35.56788229</c:v>
                </c:pt>
                <c:pt idx="787">
                  <c:v>35.56935571</c:v>
                </c:pt>
                <c:pt idx="788">
                  <c:v>35.57045344</c:v>
                </c:pt>
                <c:pt idx="789">
                  <c:v>35.5693365</c:v>
                </c:pt>
                <c:pt idx="790">
                  <c:v>35.56615344</c:v>
                </c:pt>
                <c:pt idx="791">
                  <c:v>35.56145148</c:v>
                </c:pt>
                <c:pt idx="792">
                  <c:v>35.55598487</c:v>
                </c:pt>
                <c:pt idx="793">
                  <c:v>35.55032118</c:v>
                </c:pt>
                <c:pt idx="794">
                  <c:v>35.54459039</c:v>
                </c:pt>
                <c:pt idx="795">
                  <c:v>35.53878912</c:v>
                </c:pt>
                <c:pt idx="796">
                  <c:v>35.53281648</c:v>
                </c:pt>
                <c:pt idx="797">
                  <c:v>35.52767876</c:v>
                </c:pt>
                <c:pt idx="798">
                  <c:v>35.52447521</c:v>
                </c:pt>
                <c:pt idx="799">
                  <c:v>35.52219659</c:v>
                </c:pt>
                <c:pt idx="800">
                  <c:v>35.52061727</c:v>
                </c:pt>
                <c:pt idx="801">
                  <c:v>35.52146204</c:v>
                </c:pt>
                <c:pt idx="802">
                  <c:v>35.52465393</c:v>
                </c:pt>
                <c:pt idx="803">
                  <c:v>35.52964932</c:v>
                </c:pt>
                <c:pt idx="804">
                  <c:v>35.53524607</c:v>
                </c:pt>
                <c:pt idx="805">
                  <c:v>35.54065263</c:v>
                </c:pt>
                <c:pt idx="806">
                  <c:v>35.54607854</c:v>
                </c:pt>
                <c:pt idx="807">
                  <c:v>35.55175805</c:v>
                </c:pt>
                <c:pt idx="808">
                  <c:v>35.55758925</c:v>
                </c:pt>
                <c:pt idx="809">
                  <c:v>35.56174685</c:v>
                </c:pt>
                <c:pt idx="810">
                  <c:v>35.5645735</c:v>
                </c:pt>
                <c:pt idx="811">
                  <c:v>35.56679135</c:v>
                </c:pt>
                <c:pt idx="812">
                  <c:v>35.56885262</c:v>
                </c:pt>
                <c:pt idx="813">
                  <c:v>35.570187</c:v>
                </c:pt>
                <c:pt idx="814">
                  <c:v>35.56938581</c:v>
                </c:pt>
                <c:pt idx="815">
                  <c:v>35.56620555</c:v>
                </c:pt>
                <c:pt idx="816">
                  <c:v>35.56168329</c:v>
                </c:pt>
                <c:pt idx="817">
                  <c:v>35.55649761</c:v>
                </c:pt>
                <c:pt idx="818">
                  <c:v>35.55121899</c:v>
                </c:pt>
                <c:pt idx="819">
                  <c:v>35.54589661</c:v>
                </c:pt>
                <c:pt idx="820">
                  <c:v>35.54035025</c:v>
                </c:pt>
                <c:pt idx="821">
                  <c:v>35.53445461</c:v>
                </c:pt>
                <c:pt idx="822">
                  <c:v>35.52885317</c:v>
                </c:pt>
                <c:pt idx="823">
                  <c:v>35.52418543</c:v>
                </c:pt>
                <c:pt idx="824">
                  <c:v>35.5207353</c:v>
                </c:pt>
                <c:pt idx="825">
                  <c:v>35.518342</c:v>
                </c:pt>
                <c:pt idx="826">
                  <c:v>35.51675831</c:v>
                </c:pt>
                <c:pt idx="827">
                  <c:v>35.51784595</c:v>
                </c:pt>
                <c:pt idx="828">
                  <c:v>35.52114903</c:v>
                </c:pt>
                <c:pt idx="829">
                  <c:v>35.52615</c:v>
                </c:pt>
                <c:pt idx="830">
                  <c:v>35.53165151</c:v>
                </c:pt>
                <c:pt idx="831">
                  <c:v>35.53718836</c:v>
                </c:pt>
                <c:pt idx="832">
                  <c:v>35.54279841</c:v>
                </c:pt>
                <c:pt idx="833">
                  <c:v>35.54864582</c:v>
                </c:pt>
                <c:pt idx="834">
                  <c:v>35.55408665</c:v>
                </c:pt>
                <c:pt idx="835">
                  <c:v>35.55855054</c:v>
                </c:pt>
                <c:pt idx="836">
                  <c:v>35.56111057</c:v>
                </c:pt>
                <c:pt idx="837">
                  <c:v>35.56301238</c:v>
                </c:pt>
                <c:pt idx="838">
                  <c:v>35.56321283</c:v>
                </c:pt>
                <c:pt idx="839">
                  <c:v>35.56096941</c:v>
                </c:pt>
                <c:pt idx="840">
                  <c:v>35.55698288</c:v>
                </c:pt>
                <c:pt idx="841">
                  <c:v>35.55198889</c:v>
                </c:pt>
                <c:pt idx="842">
                  <c:v>35.54691024</c:v>
                </c:pt>
                <c:pt idx="843">
                  <c:v>35.54222778</c:v>
                </c:pt>
                <c:pt idx="844">
                  <c:v>35.53867484</c:v>
                </c:pt>
                <c:pt idx="845">
                  <c:v>35.53375988</c:v>
                </c:pt>
                <c:pt idx="846">
                  <c:v>35.52928651</c:v>
                </c:pt>
                <c:pt idx="847">
                  <c:v>35.52609191</c:v>
                </c:pt>
                <c:pt idx="848">
                  <c:v>35.52337012</c:v>
                </c:pt>
                <c:pt idx="849">
                  <c:v>35.52067565</c:v>
                </c:pt>
                <c:pt idx="850">
                  <c:v>35.51807544</c:v>
                </c:pt>
                <c:pt idx="851">
                  <c:v>35.51582342</c:v>
                </c:pt>
                <c:pt idx="852">
                  <c:v>35.51244471</c:v>
                </c:pt>
                <c:pt idx="853">
                  <c:v>35.50733077</c:v>
                </c:pt>
                <c:pt idx="854">
                  <c:v>35.50457565</c:v>
                </c:pt>
                <c:pt idx="855">
                  <c:v>35.50651654</c:v>
                </c:pt>
                <c:pt idx="856">
                  <c:v>35.51163337</c:v>
                </c:pt>
                <c:pt idx="857">
                  <c:v>35.51687675</c:v>
                </c:pt>
                <c:pt idx="858">
                  <c:v>35.52129414</c:v>
                </c:pt>
                <c:pt idx="859">
                  <c:v>35.52539481</c:v>
                </c:pt>
                <c:pt idx="860">
                  <c:v>35.52945402</c:v>
                </c:pt>
                <c:pt idx="861">
                  <c:v>35.53342743</c:v>
                </c:pt>
                <c:pt idx="862">
                  <c:v>35.53724227</c:v>
                </c:pt>
                <c:pt idx="863">
                  <c:v>35.54097082</c:v>
                </c:pt>
                <c:pt idx="864">
                  <c:v>35.54486206</c:v>
                </c:pt>
                <c:pt idx="865">
                  <c:v>35.5490684</c:v>
                </c:pt>
                <c:pt idx="866">
                  <c:v>35.55358974</c:v>
                </c:pt>
                <c:pt idx="867">
                  <c:v>35.55833873</c:v>
                </c:pt>
                <c:pt idx="868">
                  <c:v>35.56272474</c:v>
                </c:pt>
                <c:pt idx="869">
                  <c:v>35.56548426</c:v>
                </c:pt>
                <c:pt idx="870">
                  <c:v>35.56685949</c:v>
                </c:pt>
                <c:pt idx="871">
                  <c:v>35.56656722</c:v>
                </c:pt>
                <c:pt idx="872">
                  <c:v>35.56323453</c:v>
                </c:pt>
                <c:pt idx="873">
                  <c:v>35.5583152</c:v>
                </c:pt>
                <c:pt idx="874">
                  <c:v>35.55363411</c:v>
                </c:pt>
                <c:pt idx="875">
                  <c:v>35.54878684</c:v>
                </c:pt>
                <c:pt idx="876">
                  <c:v>35.54403937</c:v>
                </c:pt>
                <c:pt idx="877">
                  <c:v>35.53943944</c:v>
                </c:pt>
                <c:pt idx="878">
                  <c:v>35.53498584</c:v>
                </c:pt>
                <c:pt idx="879">
                  <c:v>35.53052249</c:v>
                </c:pt>
                <c:pt idx="880">
                  <c:v>35.52597375</c:v>
                </c:pt>
                <c:pt idx="881">
                  <c:v>35.52122298</c:v>
                </c:pt>
                <c:pt idx="882">
                  <c:v>35.51750032</c:v>
                </c:pt>
                <c:pt idx="883">
                  <c:v>35.51688529</c:v>
                </c:pt>
                <c:pt idx="884">
                  <c:v>35.51896024</c:v>
                </c:pt>
                <c:pt idx="885">
                  <c:v>35.52282534</c:v>
                </c:pt>
                <c:pt idx="886">
                  <c:v>35.52758267</c:v>
                </c:pt>
                <c:pt idx="887">
                  <c:v>35.53264083</c:v>
                </c:pt>
                <c:pt idx="888">
                  <c:v>35.53773444</c:v>
                </c:pt>
                <c:pt idx="889">
                  <c:v>35.54256856</c:v>
                </c:pt>
                <c:pt idx="890">
                  <c:v>35.54661058</c:v>
                </c:pt>
                <c:pt idx="891">
                  <c:v>35.5501365</c:v>
                </c:pt>
                <c:pt idx="892">
                  <c:v>35.55350194</c:v>
                </c:pt>
                <c:pt idx="893">
                  <c:v>35.5568957</c:v>
                </c:pt>
                <c:pt idx="894">
                  <c:v>35.56067209</c:v>
                </c:pt>
                <c:pt idx="895">
                  <c:v>35.56479913</c:v>
                </c:pt>
                <c:pt idx="896">
                  <c:v>35.5688678</c:v>
                </c:pt>
                <c:pt idx="897">
                  <c:v>35.57255197</c:v>
                </c:pt>
                <c:pt idx="898">
                  <c:v>35.576203</c:v>
                </c:pt>
                <c:pt idx="899">
                  <c:v>35.58020347</c:v>
                </c:pt>
                <c:pt idx="900">
                  <c:v>35.58474246</c:v>
                </c:pt>
                <c:pt idx="901">
                  <c:v>35.5895344</c:v>
                </c:pt>
                <c:pt idx="902">
                  <c:v>35.59415641</c:v>
                </c:pt>
                <c:pt idx="903">
                  <c:v>35.59852132</c:v>
                </c:pt>
                <c:pt idx="904">
                  <c:v>35.60279717</c:v>
                </c:pt>
                <c:pt idx="905">
                  <c:v>35.60701731</c:v>
                </c:pt>
                <c:pt idx="906">
                  <c:v>35.61141063</c:v>
                </c:pt>
                <c:pt idx="907">
                  <c:v>35.61597583</c:v>
                </c:pt>
                <c:pt idx="908">
                  <c:v>35.6201787</c:v>
                </c:pt>
                <c:pt idx="909">
                  <c:v>35.62414054</c:v>
                </c:pt>
                <c:pt idx="910">
                  <c:v>35.62826779</c:v>
                </c:pt>
                <c:pt idx="911">
                  <c:v>35.63337976</c:v>
                </c:pt>
                <c:pt idx="912">
                  <c:v>35.63930943</c:v>
                </c:pt>
                <c:pt idx="913">
                  <c:v>35.64542942</c:v>
                </c:pt>
                <c:pt idx="914">
                  <c:v>35.65169539</c:v>
                </c:pt>
                <c:pt idx="915">
                  <c:v>35.65795566</c:v>
                </c:pt>
                <c:pt idx="916">
                  <c:v>35.66416551</c:v>
                </c:pt>
                <c:pt idx="917">
                  <c:v>35.6701882</c:v>
                </c:pt>
                <c:pt idx="918">
                  <c:v>35.67598753</c:v>
                </c:pt>
                <c:pt idx="919">
                  <c:v>35.68099678</c:v>
                </c:pt>
                <c:pt idx="920">
                  <c:v>35.68532105</c:v>
                </c:pt>
                <c:pt idx="921">
                  <c:v>35.68916885</c:v>
                </c:pt>
                <c:pt idx="922">
                  <c:v>35.6927292</c:v>
                </c:pt>
                <c:pt idx="923">
                  <c:v>35.69623795</c:v>
                </c:pt>
                <c:pt idx="924">
                  <c:v>35.69972187</c:v>
                </c:pt>
                <c:pt idx="925">
                  <c:v>35.70335287</c:v>
                </c:pt>
                <c:pt idx="926">
                  <c:v>35.70709958</c:v>
                </c:pt>
                <c:pt idx="927">
                  <c:v>35.71099832</c:v>
                </c:pt>
                <c:pt idx="928">
                  <c:v>35.71500188</c:v>
                </c:pt>
                <c:pt idx="929">
                  <c:v>35.71905267</c:v>
                </c:pt>
                <c:pt idx="930">
                  <c:v>35.72313875</c:v>
                </c:pt>
                <c:pt idx="931">
                  <c:v>35.72727866</c:v>
                </c:pt>
                <c:pt idx="932">
                  <c:v>35.73148786</c:v>
                </c:pt>
                <c:pt idx="933">
                  <c:v>35.7356729</c:v>
                </c:pt>
                <c:pt idx="934">
                  <c:v>35.73975607</c:v>
                </c:pt>
                <c:pt idx="935">
                  <c:v>35.743813</c:v>
                </c:pt>
                <c:pt idx="936">
                  <c:v>35.7478658</c:v>
                </c:pt>
                <c:pt idx="937">
                  <c:v>35.75196736</c:v>
                </c:pt>
                <c:pt idx="938">
                  <c:v>35.75608675</c:v>
                </c:pt>
                <c:pt idx="939">
                  <c:v>35.76014354</c:v>
                </c:pt>
                <c:pt idx="940">
                  <c:v>35.76414103</c:v>
                </c:pt>
                <c:pt idx="941">
                  <c:v>35.76797586</c:v>
                </c:pt>
                <c:pt idx="942">
                  <c:v>35.77174916</c:v>
                </c:pt>
                <c:pt idx="943">
                  <c:v>35.77556415</c:v>
                </c:pt>
                <c:pt idx="944">
                  <c:v>35.77912013</c:v>
                </c:pt>
                <c:pt idx="945">
                  <c:v>35.78243906</c:v>
                </c:pt>
                <c:pt idx="946">
                  <c:v>35.78566881</c:v>
                </c:pt>
                <c:pt idx="947">
                  <c:v>35.78885055</c:v>
                </c:pt>
                <c:pt idx="948">
                  <c:v>35.7919782</c:v>
                </c:pt>
                <c:pt idx="949">
                  <c:v>35.7951562</c:v>
                </c:pt>
                <c:pt idx="950">
                  <c:v>35.79842377</c:v>
                </c:pt>
                <c:pt idx="951">
                  <c:v>35.80189791</c:v>
                </c:pt>
                <c:pt idx="952">
                  <c:v>35.80552902</c:v>
                </c:pt>
                <c:pt idx="953">
                  <c:v>35.8093879</c:v>
                </c:pt>
                <c:pt idx="954">
                  <c:v>35.81328695</c:v>
                </c:pt>
                <c:pt idx="955">
                  <c:v>35.81711198</c:v>
                </c:pt>
                <c:pt idx="956">
                  <c:v>35.82077845</c:v>
                </c:pt>
                <c:pt idx="957">
                  <c:v>35.82424488</c:v>
                </c:pt>
                <c:pt idx="958">
                  <c:v>35.82761919</c:v>
                </c:pt>
                <c:pt idx="959">
                  <c:v>35.83086199</c:v>
                </c:pt>
                <c:pt idx="960">
                  <c:v>35.83445975</c:v>
                </c:pt>
                <c:pt idx="961">
                  <c:v>35.8380878</c:v>
                </c:pt>
                <c:pt idx="962">
                  <c:v>35.84160567</c:v>
                </c:pt>
                <c:pt idx="963">
                  <c:v>35.84501095</c:v>
                </c:pt>
                <c:pt idx="964">
                  <c:v>35.84831445</c:v>
                </c:pt>
                <c:pt idx="965">
                  <c:v>35.85152036</c:v>
                </c:pt>
                <c:pt idx="966">
                  <c:v>35.8546883</c:v>
                </c:pt>
                <c:pt idx="967">
                  <c:v>35.85778663</c:v>
                </c:pt>
                <c:pt idx="968">
                  <c:v>35.86086959</c:v>
                </c:pt>
                <c:pt idx="969">
                  <c:v>35.86403117</c:v>
                </c:pt>
                <c:pt idx="970">
                  <c:v>35.86716708</c:v>
                </c:pt>
                <c:pt idx="971">
                  <c:v>35.8703294</c:v>
                </c:pt>
                <c:pt idx="972">
                  <c:v>35.87144888</c:v>
                </c:pt>
                <c:pt idx="973">
                  <c:v>35.87205196</c:v>
                </c:pt>
                <c:pt idx="974">
                  <c:v>35.87265503</c:v>
                </c:pt>
                <c:pt idx="975">
                  <c:v>35.87325291</c:v>
                </c:pt>
                <c:pt idx="976">
                  <c:v>35.87343487</c:v>
                </c:pt>
              </c:numCache>
            </c:numRef>
          </c:yVal>
          <c:smooth val="0"/>
        </c:ser>
        <c:axId val="17714200"/>
        <c:axId val="25210073"/>
      </c:scatterChart>
      <c:valAx>
        <c:axId val="17714200"/>
        <c:scaling>
          <c:orientation val="minMax"/>
          <c:max val="-78.2"/>
          <c:min val="-79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5210073"/>
        <c:crosses val="autoZero"/>
        <c:crossBetween val="midCat"/>
        <c:dispUnits/>
      </c:valAx>
      <c:valAx>
        <c:axId val="25210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7714200"/>
        <c:crossesAt val="-79.6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1957-2015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Data!$U$608:$U$712</c:f>
              <c:numCache>
                <c:ptCount val="105"/>
                <c:pt idx="0">
                  <c:v>738.5356666666667</c:v>
                </c:pt>
                <c:pt idx="1">
                  <c:v>782.0574999999999</c:v>
                </c:pt>
                <c:pt idx="2">
                  <c:v>860.5793333333331</c:v>
                </c:pt>
                <c:pt idx="3">
                  <c:v>781.5935000000001</c:v>
                </c:pt>
                <c:pt idx="4">
                  <c:v>772.6076666666668</c:v>
                </c:pt>
                <c:pt idx="5">
                  <c:v>842.3796666666667</c:v>
                </c:pt>
                <c:pt idx="6">
                  <c:v>745.9016666666666</c:v>
                </c:pt>
                <c:pt idx="7">
                  <c:v>658.166</c:v>
                </c:pt>
                <c:pt idx="8">
                  <c:v>666.6803333333332</c:v>
                </c:pt>
                <c:pt idx="9">
                  <c:v>788.9523333333333</c:v>
                </c:pt>
                <c:pt idx="10">
                  <c:v>779.9743333333332</c:v>
                </c:pt>
                <c:pt idx="11">
                  <c:v>657.2385</c:v>
                </c:pt>
                <c:pt idx="12">
                  <c:v>674.5026666666666</c:v>
                </c:pt>
                <c:pt idx="13">
                  <c:v>595.5245</c:v>
                </c:pt>
                <c:pt idx="14">
                  <c:v>604.0463333333333</c:v>
                </c:pt>
                <c:pt idx="15">
                  <c:v>411.3105</c:v>
                </c:pt>
                <c:pt idx="16">
                  <c:v>367.3246666666667</c:v>
                </c:pt>
                <c:pt idx="17">
                  <c:v>489.59666666666664</c:v>
                </c:pt>
                <c:pt idx="18">
                  <c:v>489.3648333333333</c:v>
                </c:pt>
                <c:pt idx="19">
                  <c:v>322.8791666666666</c:v>
                </c:pt>
                <c:pt idx="20">
                  <c:v>278.89349999999996</c:v>
                </c:pt>
                <c:pt idx="21">
                  <c:v>331.1655</c:v>
                </c:pt>
                <c:pt idx="22">
                  <c:v>217.18366666666665</c:v>
                </c:pt>
                <c:pt idx="23">
                  <c:v>295.69783333333334</c:v>
                </c:pt>
                <c:pt idx="24">
                  <c:v>234.21966666666665</c:v>
                </c:pt>
                <c:pt idx="25">
                  <c:v>505.2415000000001</c:v>
                </c:pt>
                <c:pt idx="26">
                  <c:v>365.00950000000006</c:v>
                </c:pt>
                <c:pt idx="27">
                  <c:v>478.5236666666667</c:v>
                </c:pt>
                <c:pt idx="28">
                  <c:v>460.7956666666667</c:v>
                </c:pt>
                <c:pt idx="29">
                  <c:v>311.81766666666664</c:v>
                </c:pt>
                <c:pt idx="30">
                  <c:v>241.58200000000002</c:v>
                </c:pt>
                <c:pt idx="31">
                  <c:v>180.09633333333332</c:v>
                </c:pt>
                <c:pt idx="32">
                  <c:v>293.6183333333333</c:v>
                </c:pt>
                <c:pt idx="33">
                  <c:v>267.14033333333333</c:v>
                </c:pt>
                <c:pt idx="34">
                  <c:v>284.4045</c:v>
                </c:pt>
                <c:pt idx="35">
                  <c:v>249.16866666666667</c:v>
                </c:pt>
                <c:pt idx="36">
                  <c:v>345.1905</c:v>
                </c:pt>
                <c:pt idx="37">
                  <c:v>388.71233333333333</c:v>
                </c:pt>
                <c:pt idx="38">
                  <c:v>309.72650000000004</c:v>
                </c:pt>
                <c:pt idx="39">
                  <c:v>283.24066666666664</c:v>
                </c:pt>
                <c:pt idx="40">
                  <c:v>379.2626666666667</c:v>
                </c:pt>
                <c:pt idx="41">
                  <c:v>396.5346666666667</c:v>
                </c:pt>
                <c:pt idx="42">
                  <c:v>352.54900000000004</c:v>
                </c:pt>
                <c:pt idx="43">
                  <c:v>378.56333333333333</c:v>
                </c:pt>
                <c:pt idx="44">
                  <c:v>308.3353333333334</c:v>
                </c:pt>
                <c:pt idx="45">
                  <c:v>308.1073333333334</c:v>
                </c:pt>
                <c:pt idx="46">
                  <c:v>334.1215</c:v>
                </c:pt>
                <c:pt idx="47">
                  <c:v>220.13566666666668</c:v>
                </c:pt>
                <c:pt idx="48">
                  <c:v>298.65749999999997</c:v>
                </c:pt>
                <c:pt idx="49">
                  <c:v>219.67933333333335</c:v>
                </c:pt>
                <c:pt idx="50">
                  <c:v>350.69350000000003</c:v>
                </c:pt>
                <c:pt idx="51">
                  <c:v>534.2116666666666</c:v>
                </c:pt>
                <c:pt idx="52">
                  <c:v>385.2336666666666</c:v>
                </c:pt>
                <c:pt idx="53">
                  <c:v>507.5056666666666</c:v>
                </c:pt>
                <c:pt idx="54">
                  <c:v>454.77</c:v>
                </c:pt>
                <c:pt idx="55">
                  <c:v>393.2881666666667</c:v>
                </c:pt>
                <c:pt idx="56">
                  <c:v>288.06016666666665</c:v>
                </c:pt>
                <c:pt idx="57">
                  <c:v>182.82433333333336</c:v>
                </c:pt>
                <c:pt idx="58">
                  <c:v>287.5885</c:v>
                </c:pt>
                <c:pt idx="59">
                  <c:v>226.1065</c:v>
                </c:pt>
                <c:pt idx="60">
                  <c:v>295.8783333333334</c:v>
                </c:pt>
                <c:pt idx="61">
                  <c:v>313.1425</c:v>
                </c:pt>
                <c:pt idx="62">
                  <c:v>365.4066666666667</c:v>
                </c:pt>
                <c:pt idx="63">
                  <c:v>356.4286666666667</c:v>
                </c:pt>
                <c:pt idx="64">
                  <c:v>461.2006666666666</c:v>
                </c:pt>
                <c:pt idx="65">
                  <c:v>600.965</c:v>
                </c:pt>
                <c:pt idx="66">
                  <c:v>583.2293333333332</c:v>
                </c:pt>
                <c:pt idx="67">
                  <c:v>653.0013333333333</c:v>
                </c:pt>
                <c:pt idx="68">
                  <c:v>644.0233333333332</c:v>
                </c:pt>
                <c:pt idx="69">
                  <c:v>608.7875</c:v>
                </c:pt>
                <c:pt idx="70">
                  <c:v>468.5516666666667</c:v>
                </c:pt>
                <c:pt idx="71">
                  <c:v>389.5735</c:v>
                </c:pt>
                <c:pt idx="72">
                  <c:v>328.0953333333333</c:v>
                </c:pt>
                <c:pt idx="73">
                  <c:v>345.3595</c:v>
                </c:pt>
                <c:pt idx="74">
                  <c:v>310.1236666666667</c:v>
                </c:pt>
                <c:pt idx="75">
                  <c:v>301.1456666666667</c:v>
                </c:pt>
                <c:pt idx="76">
                  <c:v>353.4176666666667</c:v>
                </c:pt>
                <c:pt idx="77">
                  <c:v>309.43199999999996</c:v>
                </c:pt>
                <c:pt idx="78">
                  <c:v>309.2001666666667</c:v>
                </c:pt>
                <c:pt idx="79">
                  <c:v>195.22216666666668</c:v>
                </c:pt>
                <c:pt idx="80">
                  <c:v>291.24033333333335</c:v>
                </c:pt>
                <c:pt idx="81">
                  <c:v>221.0045</c:v>
                </c:pt>
                <c:pt idx="82">
                  <c:v>220.7725</c:v>
                </c:pt>
                <c:pt idx="83">
                  <c:v>185.5443333333333</c:v>
                </c:pt>
                <c:pt idx="84">
                  <c:v>211.55849999999998</c:v>
                </c:pt>
                <c:pt idx="85">
                  <c:v>185.0726666666667</c:v>
                </c:pt>
                <c:pt idx="86">
                  <c:v>237.3445</c:v>
                </c:pt>
                <c:pt idx="87">
                  <c:v>315.86650000000003</c:v>
                </c:pt>
                <c:pt idx="88">
                  <c:v>158.13066666666666</c:v>
                </c:pt>
                <c:pt idx="89">
                  <c:v>175.39499999999998</c:v>
                </c:pt>
                <c:pt idx="90">
                  <c:v>175.167</c:v>
                </c:pt>
                <c:pt idx="91">
                  <c:v>148.68899999999996</c:v>
                </c:pt>
                <c:pt idx="92">
                  <c:v>200.95333333333335</c:v>
                </c:pt>
                <c:pt idx="93">
                  <c:v>279.46750000000003</c:v>
                </c:pt>
                <c:pt idx="94">
                  <c:v>427.98949999999996</c:v>
                </c:pt>
                <c:pt idx="95">
                  <c:v>322.7613333333333</c:v>
                </c:pt>
                <c:pt idx="96">
                  <c:v>375.0255</c:v>
                </c:pt>
                <c:pt idx="97">
                  <c:v>514.7896666666667</c:v>
                </c:pt>
                <c:pt idx="98">
                  <c:v>348.3116666666667</c:v>
                </c:pt>
                <c:pt idx="99">
                  <c:v>234.3336666666667</c:v>
                </c:pt>
                <c:pt idx="100">
                  <c:v>199.09783333333334</c:v>
                </c:pt>
                <c:pt idx="101">
                  <c:v>312.61599999999993</c:v>
                </c:pt>
                <c:pt idx="102">
                  <c:v>224.888</c:v>
                </c:pt>
                <c:pt idx="103">
                  <c:v>119.65616666666666</c:v>
                </c:pt>
                <c:pt idx="104">
                  <c:v>128.28860000000003</c:v>
                </c:pt>
              </c:numCache>
            </c:numRef>
          </c:xVal>
          <c:yVal>
            <c:numRef>
              <c:f>Data!$Z$608:$Z$712</c:f>
              <c:numCache>
                <c:ptCount val="105"/>
                <c:pt idx="0">
                  <c:v>73.25302312416825</c:v>
                </c:pt>
                <c:pt idx="1">
                  <c:v>119.60077900774289</c:v>
                </c:pt>
                <c:pt idx="2">
                  <c:v>172.77111671999103</c:v>
                </c:pt>
                <c:pt idx="3">
                  <c:v>208.957552153091</c:v>
                </c:pt>
                <c:pt idx="4">
                  <c:v>244.47458138098722</c:v>
                </c:pt>
                <c:pt idx="5">
                  <c:v>280.9755253032994</c:v>
                </c:pt>
                <c:pt idx="6">
                  <c:v>295.95409682582283</c:v>
                </c:pt>
                <c:pt idx="7">
                  <c:v>307.62280487938915</c:v>
                </c:pt>
                <c:pt idx="8">
                  <c:v>337.70356321016516</c:v>
                </c:pt>
                <c:pt idx="9">
                  <c:v>363.6940425558637</c:v>
                </c:pt>
                <c:pt idx="10">
                  <c:v>384.71352264956454</c:v>
                </c:pt>
                <c:pt idx="11">
                  <c:v>398.19396614900154</c:v>
                </c:pt>
                <c:pt idx="12">
                  <c:v>412.54095618304257</c:v>
                </c:pt>
                <c:pt idx="13">
                  <c:v>427.758953182557</c:v>
                </c:pt>
                <c:pt idx="14">
                  <c:v>442.15715897490907</c:v>
                </c:pt>
                <c:pt idx="15">
                  <c:v>464.22634662213557</c:v>
                </c:pt>
                <c:pt idx="16">
                  <c:v>476.13409415152785</c:v>
                </c:pt>
                <c:pt idx="17">
                  <c:v>498.2938872130495</c:v>
                </c:pt>
                <c:pt idx="18">
                  <c:v>510.2506227158485</c:v>
                </c:pt>
                <c:pt idx="19">
                  <c:v>524.792699398975</c:v>
                </c:pt>
                <c:pt idx="20">
                  <c:v>543.649739932639</c:v>
                </c:pt>
                <c:pt idx="21">
                  <c:v>566.8511506948605</c:v>
                </c:pt>
                <c:pt idx="22">
                  <c:v>582.3548503229824</c:v>
                </c:pt>
                <c:pt idx="23">
                  <c:v>600.4791602579311</c:v>
                </c:pt>
                <c:pt idx="24">
                  <c:v>614.3147587884096</c:v>
                </c:pt>
                <c:pt idx="25">
                  <c:v>625.5731813124812</c:v>
                </c:pt>
                <c:pt idx="26">
                  <c:v>642.0553048816737</c:v>
                </c:pt>
                <c:pt idx="27">
                  <c:v>660.3105311620003</c:v>
                </c:pt>
                <c:pt idx="28">
                  <c:v>673.3745928612007</c:v>
                </c:pt>
                <c:pt idx="29">
                  <c:v>693.4461576285215</c:v>
                </c:pt>
                <c:pt idx="30">
                  <c:v>714.4422531935222</c:v>
                </c:pt>
                <c:pt idx="31">
                  <c:v>727.591822642817</c:v>
                </c:pt>
                <c:pt idx="32">
                  <c:v>746.9156022730817</c:v>
                </c:pt>
                <c:pt idx="33">
                  <c:v>758.3553717754485</c:v>
                </c:pt>
                <c:pt idx="34">
                  <c:v>764.5217816067898</c:v>
                </c:pt>
                <c:pt idx="35">
                  <c:v>783.0485333887339</c:v>
                </c:pt>
                <c:pt idx="36">
                  <c:v>808.7012397856445</c:v>
                </c:pt>
                <c:pt idx="37">
                  <c:v>822.8884532688556</c:v>
                </c:pt>
                <c:pt idx="38">
                  <c:v>839.7673118288712</c:v>
                </c:pt>
                <c:pt idx="39">
                  <c:v>865.5961083043657</c:v>
                </c:pt>
                <c:pt idx="40">
                  <c:v>886.1382948012869</c:v>
                </c:pt>
                <c:pt idx="41">
                  <c:v>913.906239616122</c:v>
                </c:pt>
                <c:pt idx="42">
                  <c:v>932.7696777469604</c:v>
                </c:pt>
                <c:pt idx="43">
                  <c:v>956.1839363648411</c:v>
                </c:pt>
                <c:pt idx="44">
                  <c:v>978.760078191972</c:v>
                </c:pt>
                <c:pt idx="45">
                  <c:v>1000.4910722673928</c:v>
                </c:pt>
                <c:pt idx="46">
                  <c:v>1015.0100598971039</c:v>
                </c:pt>
                <c:pt idx="47">
                  <c:v>1035.0152086641697</c:v>
                </c:pt>
                <c:pt idx="48">
                  <c:v>1059.633034769362</c:v>
                </c:pt>
                <c:pt idx="49">
                  <c:v>1075.170673260398</c:v>
                </c:pt>
                <c:pt idx="50">
                  <c:v>1096.238566261789</c:v>
                </c:pt>
                <c:pt idx="51">
                  <c:v>1112.7638480777332</c:v>
                </c:pt>
                <c:pt idx="52">
                  <c:v>1131.1639251209576</c:v>
                </c:pt>
                <c:pt idx="53">
                  <c:v>1151.451212300376</c:v>
                </c:pt>
                <c:pt idx="54">
                  <c:v>1173.639472320705</c:v>
                </c:pt>
                <c:pt idx="55">
                  <c:v>1194.0309247133996</c:v>
                </c:pt>
                <c:pt idx="56">
                  <c:v>1208.8925866167642</c:v>
                </c:pt>
                <c:pt idx="57">
                  <c:v>1227.507145794702</c:v>
                </c:pt>
                <c:pt idx="58">
                  <c:v>1247.097446271132</c:v>
                </c:pt>
                <c:pt idx="59">
                  <c:v>1264.8619158134002</c:v>
                </c:pt>
                <c:pt idx="60">
                  <c:v>1287.3557030358115</c:v>
                </c:pt>
                <c:pt idx="61">
                  <c:v>1304.2661200910593</c:v>
                </c:pt>
                <c:pt idx="62">
                  <c:v>1322.1534436072752</c:v>
                </c:pt>
                <c:pt idx="63">
                  <c:v>1333.4705852186007</c:v>
                </c:pt>
                <c:pt idx="64">
                  <c:v>1349.5296509510413</c:v>
                </c:pt>
                <c:pt idx="65">
                  <c:v>1378.8940222258138</c:v>
                </c:pt>
                <c:pt idx="66">
                  <c:v>1406.458242554961</c:v>
                </c:pt>
                <c:pt idx="67">
                  <c:v>1423.6132038606102</c:v>
                </c:pt>
                <c:pt idx="68">
                  <c:v>1441.7597492462946</c:v>
                </c:pt>
                <c:pt idx="69">
                  <c:v>1458.9878703055947</c:v>
                </c:pt>
                <c:pt idx="70">
                  <c:v>1482.0144399915275</c:v>
                </c:pt>
                <c:pt idx="71">
                  <c:v>1504.1416478424817</c:v>
                </c:pt>
                <c:pt idx="72">
                  <c:v>1517.6393077524313</c:v>
                </c:pt>
                <c:pt idx="73">
                  <c:v>1526.3279747484676</c:v>
                </c:pt>
                <c:pt idx="74">
                  <c:v>1547.6052901614325</c:v>
                </c:pt>
                <c:pt idx="75">
                  <c:v>1568.937264781925</c:v>
                </c:pt>
                <c:pt idx="76">
                  <c:v>1591.2976226768592</c:v>
                </c:pt>
                <c:pt idx="77">
                  <c:v>1611.766320030753</c:v>
                </c:pt>
                <c:pt idx="78">
                  <c:v>1627.395453211961</c:v>
                </c:pt>
                <c:pt idx="79">
                  <c:v>1638.1575713713273</c:v>
                </c:pt>
                <c:pt idx="80">
                  <c:v>1648.9336555936889</c:v>
                </c:pt>
                <c:pt idx="81">
                  <c:v>1663.650888793251</c:v>
                </c:pt>
                <c:pt idx="82">
                  <c:v>1682.3302403112784</c:v>
                </c:pt>
                <c:pt idx="83">
                  <c:v>1701.051704909005</c:v>
                </c:pt>
                <c:pt idx="84">
                  <c:v>1713.885490716953</c:v>
                </c:pt>
                <c:pt idx="85">
                  <c:v>1731.6881565037716</c:v>
                </c:pt>
                <c:pt idx="86">
                  <c:v>1751.5137630847757</c:v>
                </c:pt>
                <c:pt idx="87">
                  <c:v>1770.3920333834913</c:v>
                </c:pt>
                <c:pt idx="88">
                  <c:v>1793.3022478266103</c:v>
                </c:pt>
                <c:pt idx="89">
                  <c:v>1802.2843486179959</c:v>
                </c:pt>
                <c:pt idx="90">
                  <c:v>1813.2756822836063</c:v>
                </c:pt>
                <c:pt idx="91">
                  <c:v>1821.2785272562319</c:v>
                </c:pt>
                <c:pt idx="92">
                  <c:v>1835.3020914103768</c:v>
                </c:pt>
                <c:pt idx="93">
                  <c:v>1850.3536658992575</c:v>
                </c:pt>
                <c:pt idx="94">
                  <c:v>1878.5231426847622</c:v>
                </c:pt>
                <c:pt idx="95">
                  <c:v>1896.682683963396</c:v>
                </c:pt>
                <c:pt idx="96">
                  <c:v>1919.9444836652356</c:v>
                </c:pt>
                <c:pt idx="97">
                  <c:v>1932.1069924261292</c:v>
                </c:pt>
                <c:pt idx="98">
                  <c:v>1951.4008043547105</c:v>
                </c:pt>
                <c:pt idx="99">
                  <c:v>1971.7586262009286</c:v>
                </c:pt>
                <c:pt idx="100">
                  <c:v>1985.0180244411054</c:v>
                </c:pt>
                <c:pt idx="101">
                  <c:v>2001.3664020547894</c:v>
                </c:pt>
                <c:pt idx="102">
                  <c:v>2006.4818777121582</c:v>
                </c:pt>
                <c:pt idx="103">
                  <c:v>2005.458530447076</c:v>
                </c:pt>
                <c:pt idx="104">
                  <c:v>2017.747028985611</c:v>
                </c:pt>
              </c:numCache>
            </c:numRef>
          </c:yVal>
          <c:smooth val="0"/>
        </c:ser>
        <c:axId val="1714668"/>
        <c:axId val="15432013"/>
      </c:scatterChart>
      <c:valAx>
        <c:axId val="1714668"/>
        <c:scaling>
          <c:orientation val="minMax"/>
          <c:max val="1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32013"/>
        <c:crosses val="autoZero"/>
        <c:crossBetween val="midCat"/>
        <c:dispUnits/>
      </c:valAx>
      <c:valAx>
        <c:axId val="15432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146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1957-2015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Data!$X$608:$X$712</c:f>
              <c:numCache>
                <c:ptCount val="105"/>
                <c:pt idx="0">
                  <c:v>3.9062749999999995</c:v>
                </c:pt>
                <c:pt idx="1">
                  <c:v>4.279235</c:v>
                </c:pt>
                <c:pt idx="2">
                  <c:v>4.837195</c:v>
                </c:pt>
                <c:pt idx="3">
                  <c:v>5.395340000000001</c:v>
                </c:pt>
                <c:pt idx="4">
                  <c:v>5.768300000000001</c:v>
                </c:pt>
                <c:pt idx="5">
                  <c:v>5.95626</c:v>
                </c:pt>
                <c:pt idx="6">
                  <c:v>6.329035000000001</c:v>
                </c:pt>
                <c:pt idx="7">
                  <c:v>6.701995000000001</c:v>
                </c:pt>
                <c:pt idx="8">
                  <c:v>6.8899550000000005</c:v>
                </c:pt>
                <c:pt idx="9">
                  <c:v>7.07773</c:v>
                </c:pt>
                <c:pt idx="10">
                  <c:v>7.080690000000001</c:v>
                </c:pt>
                <c:pt idx="11">
                  <c:v>7.083650000000001</c:v>
                </c:pt>
                <c:pt idx="12">
                  <c:v>6.901795000000001</c:v>
                </c:pt>
                <c:pt idx="13">
                  <c:v>6.719755000000002</c:v>
                </c:pt>
                <c:pt idx="14">
                  <c:v>6.167715000000001</c:v>
                </c:pt>
                <c:pt idx="15">
                  <c:v>5.6158600000000005</c:v>
                </c:pt>
                <c:pt idx="16">
                  <c:v>5.249005</c:v>
                </c:pt>
                <c:pt idx="17">
                  <c:v>4.881965000000001</c:v>
                </c:pt>
                <c:pt idx="18">
                  <c:v>4.514925000000001</c:v>
                </c:pt>
                <c:pt idx="19">
                  <c:v>3.9630700000000005</c:v>
                </c:pt>
                <c:pt idx="20">
                  <c:v>3.781030000000001</c:v>
                </c:pt>
                <c:pt idx="21">
                  <c:v>3.5989900000000006</c:v>
                </c:pt>
                <c:pt idx="22">
                  <c:v>3.4169500000000004</c:v>
                </c:pt>
                <c:pt idx="23">
                  <c:v>3.2349100000000006</c:v>
                </c:pt>
                <c:pt idx="24">
                  <c:v>3.0528700000000004</c:v>
                </c:pt>
                <c:pt idx="25">
                  <c:v>3.055645</c:v>
                </c:pt>
                <c:pt idx="26">
                  <c:v>2.873605000000001</c:v>
                </c:pt>
                <c:pt idx="27">
                  <c:v>2.6915650000000007</c:v>
                </c:pt>
                <c:pt idx="28">
                  <c:v>2.5093400000000003</c:v>
                </c:pt>
                <c:pt idx="29">
                  <c:v>2.3273</c:v>
                </c:pt>
                <c:pt idx="30">
                  <c:v>2.14526</c:v>
                </c:pt>
                <c:pt idx="31">
                  <c:v>1.9634050000000005</c:v>
                </c:pt>
                <c:pt idx="32">
                  <c:v>1.9663650000000004</c:v>
                </c:pt>
                <c:pt idx="33">
                  <c:v>1.9693250000000002</c:v>
                </c:pt>
                <c:pt idx="34">
                  <c:v>1.9724700000000002</c:v>
                </c:pt>
                <c:pt idx="35">
                  <c:v>1.97543</c:v>
                </c:pt>
                <c:pt idx="36">
                  <c:v>1.97839</c:v>
                </c:pt>
                <c:pt idx="37">
                  <c:v>1.98135</c:v>
                </c:pt>
                <c:pt idx="38">
                  <c:v>1.984495</c:v>
                </c:pt>
                <c:pt idx="39">
                  <c:v>1.987455</c:v>
                </c:pt>
                <c:pt idx="40">
                  <c:v>1.9904150000000005</c:v>
                </c:pt>
                <c:pt idx="41">
                  <c:v>1.9933750000000001</c:v>
                </c:pt>
                <c:pt idx="42">
                  <c:v>1.9963350000000002</c:v>
                </c:pt>
                <c:pt idx="43">
                  <c:v>1.9992950000000003</c:v>
                </c:pt>
                <c:pt idx="44">
                  <c:v>2.0020700000000002</c:v>
                </c:pt>
                <c:pt idx="45">
                  <c:v>2.00503</c:v>
                </c:pt>
                <c:pt idx="46">
                  <c:v>2.00799</c:v>
                </c:pt>
                <c:pt idx="47">
                  <c:v>2.0111350000000003</c:v>
                </c:pt>
                <c:pt idx="48">
                  <c:v>2.014095</c:v>
                </c:pt>
                <c:pt idx="49">
                  <c:v>1.8320550000000002</c:v>
                </c:pt>
                <c:pt idx="50">
                  <c:v>1.6502000000000001</c:v>
                </c:pt>
                <c:pt idx="51">
                  <c:v>1.4681600000000001</c:v>
                </c:pt>
                <c:pt idx="52">
                  <c:v>1.2861200000000002</c:v>
                </c:pt>
                <c:pt idx="53">
                  <c:v>1.10408</c:v>
                </c:pt>
                <c:pt idx="54">
                  <c:v>0.9220400000000001</c:v>
                </c:pt>
                <c:pt idx="55">
                  <c:v>0.9250000000000002</c:v>
                </c:pt>
                <c:pt idx="56">
                  <c:v>0.9279600000000001</c:v>
                </c:pt>
                <c:pt idx="57">
                  <c:v>0.931105</c:v>
                </c:pt>
                <c:pt idx="58">
                  <c:v>0.9340649999999999</c:v>
                </c:pt>
                <c:pt idx="59">
                  <c:v>0.9370250000000001</c:v>
                </c:pt>
                <c:pt idx="60">
                  <c:v>0.9399850000000001</c:v>
                </c:pt>
                <c:pt idx="61">
                  <c:v>0.942945</c:v>
                </c:pt>
                <c:pt idx="62">
                  <c:v>0.9459050000000001</c:v>
                </c:pt>
                <c:pt idx="63">
                  <c:v>0.9486800000000001</c:v>
                </c:pt>
                <c:pt idx="64">
                  <c:v>0.9516400000000002</c:v>
                </c:pt>
                <c:pt idx="65">
                  <c:v>0.9546</c:v>
                </c:pt>
                <c:pt idx="66">
                  <c:v>0.9577450000000001</c:v>
                </c:pt>
                <c:pt idx="67">
                  <c:v>0.960705</c:v>
                </c:pt>
                <c:pt idx="68">
                  <c:v>0.9636650000000001</c:v>
                </c:pt>
                <c:pt idx="69">
                  <c:v>0.9668100000000002</c:v>
                </c:pt>
                <c:pt idx="70">
                  <c:v>0.96977</c:v>
                </c:pt>
                <c:pt idx="71">
                  <c:v>0.97273</c:v>
                </c:pt>
                <c:pt idx="72">
                  <c:v>0.9755050000000001</c:v>
                </c:pt>
                <c:pt idx="73">
                  <c:v>0.978465</c:v>
                </c:pt>
                <c:pt idx="74">
                  <c:v>0.9814250000000002</c:v>
                </c:pt>
                <c:pt idx="75">
                  <c:v>0.9843850000000002</c:v>
                </c:pt>
                <c:pt idx="76">
                  <c:v>0.802345</c:v>
                </c:pt>
                <c:pt idx="77">
                  <c:v>0.805305</c:v>
                </c:pt>
                <c:pt idx="78">
                  <c:v>0.6234500000000002</c:v>
                </c:pt>
                <c:pt idx="79">
                  <c:v>0.4414100000000001</c:v>
                </c:pt>
                <c:pt idx="80">
                  <c:v>0.4443700000000001</c:v>
                </c:pt>
                <c:pt idx="81">
                  <c:v>0.26233000000000006</c:v>
                </c:pt>
                <c:pt idx="82">
                  <c:v>0.2652900000000001</c:v>
                </c:pt>
                <c:pt idx="83">
                  <c:v>0.08325</c:v>
                </c:pt>
                <c:pt idx="84">
                  <c:v>0.08621000000000002</c:v>
                </c:pt>
                <c:pt idx="85">
                  <c:v>0.08935500000000002</c:v>
                </c:pt>
                <c:pt idx="86">
                  <c:v>-0.092685</c:v>
                </c:pt>
                <c:pt idx="87">
                  <c:v>-0.089725</c:v>
                </c:pt>
                <c:pt idx="88">
                  <c:v>-0.08658</c:v>
                </c:pt>
                <c:pt idx="89">
                  <c:v>-0.08362000000000001</c:v>
                </c:pt>
                <c:pt idx="90">
                  <c:v>-0.08066000000000001</c:v>
                </c:pt>
                <c:pt idx="91">
                  <c:v>-0.077885</c:v>
                </c:pt>
                <c:pt idx="92">
                  <c:v>-0.074925</c:v>
                </c:pt>
                <c:pt idx="93">
                  <c:v>-0.071965</c:v>
                </c:pt>
                <c:pt idx="94">
                  <c:v>-0.06919</c:v>
                </c:pt>
                <c:pt idx="95">
                  <c:v>-0.06623</c:v>
                </c:pt>
                <c:pt idx="96">
                  <c:v>-0.06327</c:v>
                </c:pt>
                <c:pt idx="97">
                  <c:v>-0.060125000000000005</c:v>
                </c:pt>
                <c:pt idx="98">
                  <c:v>-0.057165</c:v>
                </c:pt>
                <c:pt idx="99">
                  <c:v>-0.054205</c:v>
                </c:pt>
                <c:pt idx="100">
                  <c:v>-0.05106</c:v>
                </c:pt>
                <c:pt idx="101">
                  <c:v>-0.048100000000000004</c:v>
                </c:pt>
                <c:pt idx="102">
                  <c:v>-0.045140000000000007</c:v>
                </c:pt>
                <c:pt idx="103">
                  <c:v>-0.04218</c:v>
                </c:pt>
                <c:pt idx="104">
                  <c:v>-0.040626</c:v>
                </c:pt>
              </c:numCache>
            </c:numRef>
          </c:xVal>
          <c:yVal>
            <c:numRef>
              <c:f>Data!$Z$608:$Z$712</c:f>
              <c:numCache>
                <c:ptCount val="105"/>
                <c:pt idx="0">
                  <c:v>73.25302312416825</c:v>
                </c:pt>
                <c:pt idx="1">
                  <c:v>119.60077900774289</c:v>
                </c:pt>
                <c:pt idx="2">
                  <c:v>172.77111671999103</c:v>
                </c:pt>
                <c:pt idx="3">
                  <c:v>208.957552153091</c:v>
                </c:pt>
                <c:pt idx="4">
                  <c:v>244.47458138098722</c:v>
                </c:pt>
                <c:pt idx="5">
                  <c:v>280.9755253032994</c:v>
                </c:pt>
                <c:pt idx="6">
                  <c:v>295.95409682582283</c:v>
                </c:pt>
                <c:pt idx="7">
                  <c:v>307.62280487938915</c:v>
                </c:pt>
                <c:pt idx="8">
                  <c:v>337.70356321016516</c:v>
                </c:pt>
                <c:pt idx="9">
                  <c:v>363.6940425558637</c:v>
                </c:pt>
                <c:pt idx="10">
                  <c:v>384.71352264956454</c:v>
                </c:pt>
                <c:pt idx="11">
                  <c:v>398.19396614900154</c:v>
                </c:pt>
                <c:pt idx="12">
                  <c:v>412.54095618304257</c:v>
                </c:pt>
                <c:pt idx="13">
                  <c:v>427.758953182557</c:v>
                </c:pt>
                <c:pt idx="14">
                  <c:v>442.15715897490907</c:v>
                </c:pt>
                <c:pt idx="15">
                  <c:v>464.22634662213557</c:v>
                </c:pt>
                <c:pt idx="16">
                  <c:v>476.13409415152785</c:v>
                </c:pt>
                <c:pt idx="17">
                  <c:v>498.2938872130495</c:v>
                </c:pt>
                <c:pt idx="18">
                  <c:v>510.2506227158485</c:v>
                </c:pt>
                <c:pt idx="19">
                  <c:v>524.792699398975</c:v>
                </c:pt>
                <c:pt idx="20">
                  <c:v>543.649739932639</c:v>
                </c:pt>
                <c:pt idx="21">
                  <c:v>566.8511506948605</c:v>
                </c:pt>
                <c:pt idx="22">
                  <c:v>582.3548503229824</c:v>
                </c:pt>
                <c:pt idx="23">
                  <c:v>600.4791602579311</c:v>
                </c:pt>
                <c:pt idx="24">
                  <c:v>614.3147587884096</c:v>
                </c:pt>
                <c:pt idx="25">
                  <c:v>625.5731813124812</c:v>
                </c:pt>
                <c:pt idx="26">
                  <c:v>642.0553048816737</c:v>
                </c:pt>
                <c:pt idx="27">
                  <c:v>660.3105311620003</c:v>
                </c:pt>
                <c:pt idx="28">
                  <c:v>673.3745928612007</c:v>
                </c:pt>
                <c:pt idx="29">
                  <c:v>693.4461576285215</c:v>
                </c:pt>
                <c:pt idx="30">
                  <c:v>714.4422531935222</c:v>
                </c:pt>
                <c:pt idx="31">
                  <c:v>727.591822642817</c:v>
                </c:pt>
                <c:pt idx="32">
                  <c:v>746.9156022730817</c:v>
                </c:pt>
                <c:pt idx="33">
                  <c:v>758.3553717754485</c:v>
                </c:pt>
                <c:pt idx="34">
                  <c:v>764.5217816067898</c:v>
                </c:pt>
                <c:pt idx="35">
                  <c:v>783.0485333887339</c:v>
                </c:pt>
                <c:pt idx="36">
                  <c:v>808.7012397856445</c:v>
                </c:pt>
                <c:pt idx="37">
                  <c:v>822.8884532688556</c:v>
                </c:pt>
                <c:pt idx="38">
                  <c:v>839.7673118288712</c:v>
                </c:pt>
                <c:pt idx="39">
                  <c:v>865.5961083043657</c:v>
                </c:pt>
                <c:pt idx="40">
                  <c:v>886.1382948012869</c:v>
                </c:pt>
                <c:pt idx="41">
                  <c:v>913.906239616122</c:v>
                </c:pt>
                <c:pt idx="42">
                  <c:v>932.7696777469604</c:v>
                </c:pt>
                <c:pt idx="43">
                  <c:v>956.1839363648411</c:v>
                </c:pt>
                <c:pt idx="44">
                  <c:v>978.760078191972</c:v>
                </c:pt>
                <c:pt idx="45">
                  <c:v>1000.4910722673928</c:v>
                </c:pt>
                <c:pt idx="46">
                  <c:v>1015.0100598971039</c:v>
                </c:pt>
                <c:pt idx="47">
                  <c:v>1035.0152086641697</c:v>
                </c:pt>
                <c:pt idx="48">
                  <c:v>1059.633034769362</c:v>
                </c:pt>
                <c:pt idx="49">
                  <c:v>1075.170673260398</c:v>
                </c:pt>
                <c:pt idx="50">
                  <c:v>1096.238566261789</c:v>
                </c:pt>
                <c:pt idx="51">
                  <c:v>1112.7638480777332</c:v>
                </c:pt>
                <c:pt idx="52">
                  <c:v>1131.1639251209576</c:v>
                </c:pt>
                <c:pt idx="53">
                  <c:v>1151.451212300376</c:v>
                </c:pt>
                <c:pt idx="54">
                  <c:v>1173.639472320705</c:v>
                </c:pt>
                <c:pt idx="55">
                  <c:v>1194.0309247133996</c:v>
                </c:pt>
                <c:pt idx="56">
                  <c:v>1208.8925866167642</c:v>
                </c:pt>
                <c:pt idx="57">
                  <c:v>1227.507145794702</c:v>
                </c:pt>
                <c:pt idx="58">
                  <c:v>1247.097446271132</c:v>
                </c:pt>
                <c:pt idx="59">
                  <c:v>1264.8619158134002</c:v>
                </c:pt>
                <c:pt idx="60">
                  <c:v>1287.3557030358115</c:v>
                </c:pt>
                <c:pt idx="61">
                  <c:v>1304.2661200910593</c:v>
                </c:pt>
                <c:pt idx="62">
                  <c:v>1322.1534436072752</c:v>
                </c:pt>
                <c:pt idx="63">
                  <c:v>1333.4705852186007</c:v>
                </c:pt>
                <c:pt idx="64">
                  <c:v>1349.5296509510413</c:v>
                </c:pt>
                <c:pt idx="65">
                  <c:v>1378.8940222258138</c:v>
                </c:pt>
                <c:pt idx="66">
                  <c:v>1406.458242554961</c:v>
                </c:pt>
                <c:pt idx="67">
                  <c:v>1423.6132038606102</c:v>
                </c:pt>
                <c:pt idx="68">
                  <c:v>1441.7597492462946</c:v>
                </c:pt>
                <c:pt idx="69">
                  <c:v>1458.9878703055947</c:v>
                </c:pt>
                <c:pt idx="70">
                  <c:v>1482.0144399915275</c:v>
                </c:pt>
                <c:pt idx="71">
                  <c:v>1504.1416478424817</c:v>
                </c:pt>
                <c:pt idx="72">
                  <c:v>1517.6393077524313</c:v>
                </c:pt>
                <c:pt idx="73">
                  <c:v>1526.3279747484676</c:v>
                </c:pt>
                <c:pt idx="74">
                  <c:v>1547.6052901614325</c:v>
                </c:pt>
                <c:pt idx="75">
                  <c:v>1568.937264781925</c:v>
                </c:pt>
                <c:pt idx="76">
                  <c:v>1591.2976226768592</c:v>
                </c:pt>
                <c:pt idx="77">
                  <c:v>1611.766320030753</c:v>
                </c:pt>
                <c:pt idx="78">
                  <c:v>1627.395453211961</c:v>
                </c:pt>
                <c:pt idx="79">
                  <c:v>1638.1575713713273</c:v>
                </c:pt>
                <c:pt idx="80">
                  <c:v>1648.9336555936889</c:v>
                </c:pt>
                <c:pt idx="81">
                  <c:v>1663.650888793251</c:v>
                </c:pt>
                <c:pt idx="82">
                  <c:v>1682.3302403112784</c:v>
                </c:pt>
                <c:pt idx="83">
                  <c:v>1701.051704909005</c:v>
                </c:pt>
                <c:pt idx="84">
                  <c:v>1713.885490716953</c:v>
                </c:pt>
                <c:pt idx="85">
                  <c:v>1731.6881565037716</c:v>
                </c:pt>
                <c:pt idx="86">
                  <c:v>1751.5137630847757</c:v>
                </c:pt>
                <c:pt idx="87">
                  <c:v>1770.3920333834913</c:v>
                </c:pt>
                <c:pt idx="88">
                  <c:v>1793.3022478266103</c:v>
                </c:pt>
                <c:pt idx="89">
                  <c:v>1802.2843486179959</c:v>
                </c:pt>
                <c:pt idx="90">
                  <c:v>1813.2756822836063</c:v>
                </c:pt>
                <c:pt idx="91">
                  <c:v>1821.2785272562319</c:v>
                </c:pt>
                <c:pt idx="92">
                  <c:v>1835.3020914103768</c:v>
                </c:pt>
                <c:pt idx="93">
                  <c:v>1850.3536658992575</c:v>
                </c:pt>
                <c:pt idx="94">
                  <c:v>1878.5231426847622</c:v>
                </c:pt>
                <c:pt idx="95">
                  <c:v>1896.682683963396</c:v>
                </c:pt>
                <c:pt idx="96">
                  <c:v>1919.9444836652356</c:v>
                </c:pt>
                <c:pt idx="97">
                  <c:v>1932.1069924261292</c:v>
                </c:pt>
                <c:pt idx="98">
                  <c:v>1951.4008043547105</c:v>
                </c:pt>
                <c:pt idx="99">
                  <c:v>1971.7586262009286</c:v>
                </c:pt>
                <c:pt idx="100">
                  <c:v>1985.0180244411054</c:v>
                </c:pt>
                <c:pt idx="101">
                  <c:v>2001.3664020547894</c:v>
                </c:pt>
                <c:pt idx="102">
                  <c:v>2006.4818777121582</c:v>
                </c:pt>
                <c:pt idx="103">
                  <c:v>2005.458530447076</c:v>
                </c:pt>
                <c:pt idx="104">
                  <c:v>2017.747028985611</c:v>
                </c:pt>
              </c:numCache>
            </c:numRef>
          </c:yVal>
          <c:smooth val="0"/>
        </c:ser>
        <c:axId val="4670390"/>
        <c:axId val="42033511"/>
      </c:scatterChart>
      <c:valAx>
        <c:axId val="4670390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033511"/>
        <c:crosses val="autoZero"/>
        <c:crossBetween val="midCat"/>
        <c:dispUnits/>
      </c:valAx>
      <c:valAx>
        <c:axId val="42033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703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JNX Profile 2023-2044 UT 8/9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Data!$O$753:$O$884</c:f>
              <c:numCache>
                <c:ptCount val="132"/>
                <c:pt idx="0">
                  <c:v>19</c:v>
                </c:pt>
                <c:pt idx="1">
                  <c:v>19.2</c:v>
                </c:pt>
                <c:pt idx="2">
                  <c:v>19.4</c:v>
                </c:pt>
                <c:pt idx="3">
                  <c:v>19.4</c:v>
                </c:pt>
                <c:pt idx="4">
                  <c:v>19.4</c:v>
                </c:pt>
                <c:pt idx="5">
                  <c:v>19.6</c:v>
                </c:pt>
                <c:pt idx="6">
                  <c:v>19.8</c:v>
                </c:pt>
                <c:pt idx="7">
                  <c:v>19.8</c:v>
                </c:pt>
                <c:pt idx="8">
                  <c:v>19.6</c:v>
                </c:pt>
                <c:pt idx="9">
                  <c:v>19.6</c:v>
                </c:pt>
                <c:pt idx="10">
                  <c:v>19.7</c:v>
                </c:pt>
                <c:pt idx="11">
                  <c:v>19.9</c:v>
                </c:pt>
                <c:pt idx="12">
                  <c:v>19.9</c:v>
                </c:pt>
                <c:pt idx="13">
                  <c:v>20.2</c:v>
                </c:pt>
                <c:pt idx="14">
                  <c:v>20.5</c:v>
                </c:pt>
                <c:pt idx="15">
                  <c:v>20.8</c:v>
                </c:pt>
                <c:pt idx="16">
                  <c:v>20.7</c:v>
                </c:pt>
                <c:pt idx="17">
                  <c:v>20.7</c:v>
                </c:pt>
                <c:pt idx="18">
                  <c:v>20.9</c:v>
                </c:pt>
                <c:pt idx="19">
                  <c:v>20.8</c:v>
                </c:pt>
                <c:pt idx="20">
                  <c:v>20.7</c:v>
                </c:pt>
                <c:pt idx="21">
                  <c:v>20.8</c:v>
                </c:pt>
                <c:pt idx="22">
                  <c:v>21</c:v>
                </c:pt>
                <c:pt idx="23">
                  <c:v>21.2</c:v>
                </c:pt>
                <c:pt idx="24">
                  <c:v>21</c:v>
                </c:pt>
                <c:pt idx="25">
                  <c:v>21.3</c:v>
                </c:pt>
                <c:pt idx="26">
                  <c:v>21.4</c:v>
                </c:pt>
                <c:pt idx="27">
                  <c:v>21.3</c:v>
                </c:pt>
                <c:pt idx="28">
                  <c:v>21.6</c:v>
                </c:pt>
                <c:pt idx="29">
                  <c:v>21.9</c:v>
                </c:pt>
                <c:pt idx="30">
                  <c:v>21.8</c:v>
                </c:pt>
                <c:pt idx="31">
                  <c:v>21.8</c:v>
                </c:pt>
                <c:pt idx="32">
                  <c:v>21.9</c:v>
                </c:pt>
                <c:pt idx="33">
                  <c:v>22</c:v>
                </c:pt>
                <c:pt idx="34">
                  <c:v>22.3</c:v>
                </c:pt>
                <c:pt idx="35">
                  <c:v>22.5</c:v>
                </c:pt>
                <c:pt idx="36">
                  <c:v>22.6</c:v>
                </c:pt>
                <c:pt idx="37">
                  <c:v>22.7</c:v>
                </c:pt>
                <c:pt idx="38">
                  <c:v>22.8</c:v>
                </c:pt>
                <c:pt idx="39">
                  <c:v>23</c:v>
                </c:pt>
                <c:pt idx="40">
                  <c:v>23.1</c:v>
                </c:pt>
                <c:pt idx="41">
                  <c:v>23.2</c:v>
                </c:pt>
                <c:pt idx="42">
                  <c:v>22.3</c:v>
                </c:pt>
                <c:pt idx="43">
                  <c:v>22.7</c:v>
                </c:pt>
                <c:pt idx="44">
                  <c:v>23</c:v>
                </c:pt>
                <c:pt idx="45">
                  <c:v>23.4</c:v>
                </c:pt>
                <c:pt idx="46">
                  <c:v>23.4</c:v>
                </c:pt>
                <c:pt idx="47">
                  <c:v>23.5</c:v>
                </c:pt>
                <c:pt idx="48">
                  <c:v>23.4</c:v>
                </c:pt>
                <c:pt idx="49">
                  <c:v>23.7</c:v>
                </c:pt>
                <c:pt idx="50">
                  <c:v>23.9</c:v>
                </c:pt>
                <c:pt idx="51">
                  <c:v>24.1</c:v>
                </c:pt>
                <c:pt idx="52">
                  <c:v>23.8</c:v>
                </c:pt>
                <c:pt idx="53">
                  <c:v>24.2</c:v>
                </c:pt>
                <c:pt idx="54">
                  <c:v>24.4</c:v>
                </c:pt>
                <c:pt idx="55">
                  <c:v>24.2</c:v>
                </c:pt>
                <c:pt idx="56">
                  <c:v>24.2</c:v>
                </c:pt>
                <c:pt idx="57">
                  <c:v>24.2</c:v>
                </c:pt>
                <c:pt idx="58">
                  <c:v>24.7</c:v>
                </c:pt>
                <c:pt idx="59">
                  <c:v>24.9</c:v>
                </c:pt>
                <c:pt idx="60">
                  <c:v>24.8</c:v>
                </c:pt>
                <c:pt idx="61">
                  <c:v>24.8</c:v>
                </c:pt>
                <c:pt idx="62">
                  <c:v>25.1</c:v>
                </c:pt>
                <c:pt idx="63">
                  <c:v>25.4</c:v>
                </c:pt>
                <c:pt idx="64">
                  <c:v>25.4</c:v>
                </c:pt>
                <c:pt idx="65">
                  <c:v>25.7</c:v>
                </c:pt>
                <c:pt idx="66">
                  <c:v>25.8</c:v>
                </c:pt>
                <c:pt idx="67">
                  <c:v>25.9</c:v>
                </c:pt>
                <c:pt idx="68">
                  <c:v>25.9</c:v>
                </c:pt>
                <c:pt idx="69">
                  <c:v>26.3</c:v>
                </c:pt>
                <c:pt idx="70">
                  <c:v>26.5</c:v>
                </c:pt>
                <c:pt idx="71">
                  <c:v>26.6</c:v>
                </c:pt>
                <c:pt idx="72">
                  <c:v>26.6</c:v>
                </c:pt>
                <c:pt idx="73">
                  <c:v>26.7</c:v>
                </c:pt>
                <c:pt idx="74">
                  <c:v>26.9</c:v>
                </c:pt>
                <c:pt idx="75">
                  <c:v>27</c:v>
                </c:pt>
                <c:pt idx="76">
                  <c:v>27.1</c:v>
                </c:pt>
                <c:pt idx="77">
                  <c:v>27.4</c:v>
                </c:pt>
                <c:pt idx="78">
                  <c:v>27.5</c:v>
                </c:pt>
                <c:pt idx="79">
                  <c:v>27.6</c:v>
                </c:pt>
                <c:pt idx="80">
                  <c:v>27.7</c:v>
                </c:pt>
                <c:pt idx="81">
                  <c:v>27.7</c:v>
                </c:pt>
                <c:pt idx="82">
                  <c:v>27.9</c:v>
                </c:pt>
                <c:pt idx="83">
                  <c:v>28</c:v>
                </c:pt>
                <c:pt idx="84">
                  <c:v>28.2</c:v>
                </c:pt>
                <c:pt idx="85">
                  <c:v>28.1</c:v>
                </c:pt>
                <c:pt idx="86">
                  <c:v>28.3</c:v>
                </c:pt>
                <c:pt idx="87">
                  <c:v>28.3</c:v>
                </c:pt>
                <c:pt idx="88">
                  <c:v>28.6</c:v>
                </c:pt>
                <c:pt idx="89">
                  <c:v>28.7</c:v>
                </c:pt>
                <c:pt idx="90">
                  <c:v>28.8</c:v>
                </c:pt>
                <c:pt idx="91">
                  <c:v>29</c:v>
                </c:pt>
                <c:pt idx="92">
                  <c:v>29</c:v>
                </c:pt>
                <c:pt idx="93">
                  <c:v>29.1</c:v>
                </c:pt>
                <c:pt idx="94">
                  <c:v>29.2</c:v>
                </c:pt>
                <c:pt idx="95">
                  <c:v>29.3</c:v>
                </c:pt>
                <c:pt idx="96">
                  <c:v>29.3</c:v>
                </c:pt>
                <c:pt idx="97">
                  <c:v>29.5</c:v>
                </c:pt>
                <c:pt idx="98">
                  <c:v>29.3</c:v>
                </c:pt>
                <c:pt idx="99">
                  <c:v>29.3</c:v>
                </c:pt>
                <c:pt idx="100">
                  <c:v>29.2</c:v>
                </c:pt>
                <c:pt idx="101">
                  <c:v>29.3</c:v>
                </c:pt>
                <c:pt idx="102">
                  <c:v>29.5</c:v>
                </c:pt>
                <c:pt idx="103">
                  <c:v>29.7</c:v>
                </c:pt>
                <c:pt idx="104">
                  <c:v>29.9</c:v>
                </c:pt>
                <c:pt idx="105">
                  <c:v>30.1</c:v>
                </c:pt>
                <c:pt idx="106">
                  <c:v>30.2</c:v>
                </c:pt>
                <c:pt idx="107">
                  <c:v>30.3</c:v>
                </c:pt>
                <c:pt idx="108">
                  <c:v>30.5</c:v>
                </c:pt>
                <c:pt idx="109">
                  <c:v>30.8</c:v>
                </c:pt>
                <c:pt idx="110">
                  <c:v>31.1</c:v>
                </c:pt>
                <c:pt idx="111">
                  <c:v>31.4</c:v>
                </c:pt>
                <c:pt idx="112">
                  <c:v>31.1</c:v>
                </c:pt>
                <c:pt idx="113">
                  <c:v>30.8</c:v>
                </c:pt>
                <c:pt idx="114">
                  <c:v>30.8</c:v>
                </c:pt>
                <c:pt idx="115">
                  <c:v>30.9</c:v>
                </c:pt>
                <c:pt idx="116">
                  <c:v>30.7</c:v>
                </c:pt>
                <c:pt idx="117">
                  <c:v>30.6</c:v>
                </c:pt>
                <c:pt idx="118">
                  <c:v>30.5</c:v>
                </c:pt>
                <c:pt idx="119">
                  <c:v>30.7</c:v>
                </c:pt>
                <c:pt idx="120">
                  <c:v>30.9</c:v>
                </c:pt>
                <c:pt idx="121">
                  <c:v>30.9</c:v>
                </c:pt>
                <c:pt idx="122">
                  <c:v>30.9</c:v>
                </c:pt>
                <c:pt idx="123">
                  <c:v>31.3</c:v>
                </c:pt>
                <c:pt idx="124">
                  <c:v>31.6</c:v>
                </c:pt>
                <c:pt idx="125">
                  <c:v>32</c:v>
                </c:pt>
                <c:pt idx="126">
                  <c:v>32.5</c:v>
                </c:pt>
                <c:pt idx="127">
                  <c:v>33.2</c:v>
                </c:pt>
                <c:pt idx="128">
                  <c:v>33.6</c:v>
                </c:pt>
                <c:pt idx="129">
                  <c:v>34</c:v>
                </c:pt>
                <c:pt idx="130">
                  <c:v>35</c:v>
                </c:pt>
                <c:pt idx="131">
                  <c:v>34.9</c:v>
                </c:pt>
              </c:numCache>
            </c:numRef>
          </c:xVal>
          <c:yVal>
            <c:numRef>
              <c:f>Data!$Z$753:$Z$884</c:f>
              <c:numCache>
                <c:ptCount val="132"/>
                <c:pt idx="0">
                  <c:v>2020.8219971273961</c:v>
                </c:pt>
                <c:pt idx="1">
                  <c:v>2005.458530447076</c:v>
                </c:pt>
                <c:pt idx="2">
                  <c:v>1996.2540757392799</c:v>
                </c:pt>
                <c:pt idx="3">
                  <c:v>1997.2762892411538</c:v>
                </c:pt>
                <c:pt idx="4">
                  <c:v>1998.2986285926454</c:v>
                </c:pt>
                <c:pt idx="5">
                  <c:v>1979.9157500120705</c:v>
                </c:pt>
                <c:pt idx="6">
                  <c:v>1957.5029121898665</c:v>
                </c:pt>
                <c:pt idx="7">
                  <c:v>1963.609507419349</c:v>
                </c:pt>
                <c:pt idx="8">
                  <c:v>1965.6460375023958</c:v>
                </c:pt>
                <c:pt idx="9">
                  <c:v>1951.4008043547105</c:v>
                </c:pt>
                <c:pt idx="10">
                  <c:v>1935.150405094244</c:v>
                </c:pt>
                <c:pt idx="11">
                  <c:v>1911.8460298993741</c:v>
                </c:pt>
                <c:pt idx="12">
                  <c:v>1881.5469764398485</c:v>
                </c:pt>
                <c:pt idx="13">
                  <c:v>1860.4032270580497</c:v>
                </c:pt>
                <c:pt idx="14">
                  <c:v>1831.292941605525</c:v>
                </c:pt>
                <c:pt idx="15">
                  <c:v>1804.2816911103687</c:v>
                </c:pt>
                <c:pt idx="16">
                  <c:v>1794.2997793758914</c:v>
                </c:pt>
                <c:pt idx="17">
                  <c:v>1780.3452305142196</c:v>
                </c:pt>
                <c:pt idx="18">
                  <c:v>1749.5290710648128</c:v>
                </c:pt>
                <c:pt idx="19">
                  <c:v>1740.6038224181557</c:v>
                </c:pt>
                <c:pt idx="20">
                  <c:v>1726.7391418915804</c:v>
                </c:pt>
                <c:pt idx="21">
                  <c:v>1709.9345205593909</c:v>
                </c:pt>
                <c:pt idx="22">
                  <c:v>1701.051704909005</c:v>
                </c:pt>
                <c:pt idx="23">
                  <c:v>1687.2528507891839</c:v>
                </c:pt>
                <c:pt idx="24">
                  <c:v>1677.410546244752</c:v>
                </c:pt>
                <c:pt idx="25">
                  <c:v>1663.650888793251</c:v>
                </c:pt>
                <c:pt idx="26">
                  <c:v>1646.9733271209393</c:v>
                </c:pt>
                <c:pt idx="27">
                  <c:v>1631.3073371010528</c:v>
                </c:pt>
                <c:pt idx="28">
                  <c:v>1617.6237983164192</c:v>
                </c:pt>
                <c:pt idx="29">
                  <c:v>1602.987842400155</c:v>
                </c:pt>
                <c:pt idx="30">
                  <c:v>1583.513275847606</c:v>
                </c:pt>
                <c:pt idx="31">
                  <c:v>1569.9082032655815</c:v>
                </c:pt>
                <c:pt idx="32">
                  <c:v>1548.573737462315</c:v>
                </c:pt>
                <c:pt idx="33">
                  <c:v>1534.0588738261208</c:v>
                </c:pt>
                <c:pt idx="34">
                  <c:v>1507.9958838699022</c:v>
                </c:pt>
                <c:pt idx="35">
                  <c:v>1484.897255980211</c:v>
                </c:pt>
                <c:pt idx="36">
                  <c:v>1482.9752674582637</c:v>
                </c:pt>
                <c:pt idx="37">
                  <c:v>1476.2518086901719</c:v>
                </c:pt>
                <c:pt idx="38">
                  <c:v>1453.2411909260709</c:v>
                </c:pt>
                <c:pt idx="39">
                  <c:v>1429.3394089182275</c:v>
                </c:pt>
                <c:pt idx="40">
                  <c:v>1413.1254057971005</c:v>
                </c:pt>
                <c:pt idx="41">
                  <c:v>1395.0412590351357</c:v>
                </c:pt>
                <c:pt idx="42">
                  <c:v>1367.5148476161012</c:v>
                </c:pt>
                <c:pt idx="43">
                  <c:v>1353.3127723704615</c:v>
                </c:pt>
                <c:pt idx="44">
                  <c:v>1333.4705852186007</c:v>
                </c:pt>
                <c:pt idx="45">
                  <c:v>1313.6756977233913</c:v>
                </c:pt>
                <c:pt idx="46">
                  <c:v>1304.2661200910593</c:v>
                </c:pt>
                <c:pt idx="47">
                  <c:v>1295.8066069537567</c:v>
                </c:pt>
                <c:pt idx="48">
                  <c:v>1276.1011930157688</c:v>
                </c:pt>
                <c:pt idx="49">
                  <c:v>1263.9259956803153</c:v>
                </c:pt>
                <c:pt idx="50">
                  <c:v>1240.5622095963067</c:v>
                </c:pt>
                <c:pt idx="51">
                  <c:v>1224.71230040836</c:v>
                </c:pt>
                <c:pt idx="52">
                  <c:v>1205.1746768291146</c:v>
                </c:pt>
                <c:pt idx="53">
                  <c:v>1185.6829136949996</c:v>
                </c:pt>
                <c:pt idx="54">
                  <c:v>1182.9021072710666</c:v>
                </c:pt>
                <c:pt idx="55">
                  <c:v>1169.9373093650447</c:v>
                </c:pt>
                <c:pt idx="56">
                  <c:v>1155.145140907553</c:v>
                </c:pt>
                <c:pt idx="57">
                  <c:v>1141.3013732577397</c:v>
                </c:pt>
                <c:pt idx="58">
                  <c:v>1115.5212618078685</c:v>
                </c:pt>
                <c:pt idx="59">
                  <c:v>1105.4152180654014</c:v>
                </c:pt>
                <c:pt idx="60">
                  <c:v>1089.8209386054573</c:v>
                </c:pt>
                <c:pt idx="61">
                  <c:v>1073.3412061078116</c:v>
                </c:pt>
                <c:pt idx="62">
                  <c:v>1065.1135880682905</c:v>
                </c:pt>
                <c:pt idx="63">
                  <c:v>1043.2130442828607</c:v>
                </c:pt>
                <c:pt idx="64">
                  <c:v>1023.1881600654722</c:v>
                </c:pt>
                <c:pt idx="65">
                  <c:v>996.8652883992864</c:v>
                </c:pt>
                <c:pt idx="66">
                  <c:v>991.4295792555936</c:v>
                </c:pt>
                <c:pt idx="67">
                  <c:v>980.5688238693476</c:v>
                </c:pt>
                <c:pt idx="68">
                  <c:v>967.9158698313728</c:v>
                </c:pt>
                <c:pt idx="69">
                  <c:v>950.7747831791133</c:v>
                </c:pt>
                <c:pt idx="70">
                  <c:v>934.5684325188593</c:v>
                </c:pt>
                <c:pt idx="71">
                  <c:v>919.2914222769706</c:v>
                </c:pt>
                <c:pt idx="72">
                  <c:v>909.4212536188954</c:v>
                </c:pt>
                <c:pt idx="73">
                  <c:v>898.6671601167197</c:v>
                </c:pt>
                <c:pt idx="74">
                  <c:v>882.5620882981234</c:v>
                </c:pt>
                <c:pt idx="75">
                  <c:v>876.3074304886716</c:v>
                </c:pt>
                <c:pt idx="76">
                  <c:v>860.2456239878117</c:v>
                </c:pt>
                <c:pt idx="77">
                  <c:v>833.5447927126728</c:v>
                </c:pt>
                <c:pt idx="78">
                  <c:v>822.8884532688556</c:v>
                </c:pt>
                <c:pt idx="79">
                  <c:v>804.2727018043031</c:v>
                </c:pt>
                <c:pt idx="80">
                  <c:v>793.6538367101947</c:v>
                </c:pt>
                <c:pt idx="81">
                  <c:v>787.4657638625928</c:v>
                </c:pt>
                <c:pt idx="82">
                  <c:v>778.6336513813956</c:v>
                </c:pt>
                <c:pt idx="83">
                  <c:v>757.4748297702749</c:v>
                </c:pt>
                <c:pt idx="84">
                  <c:v>748.67454135443</c:v>
                </c:pt>
                <c:pt idx="85">
                  <c:v>740.7622478811014</c:v>
                </c:pt>
                <c:pt idx="86">
                  <c:v>731.1018940770938</c:v>
                </c:pt>
                <c:pt idx="87">
                  <c:v>726.7145365639274</c:v>
                </c:pt>
                <c:pt idx="88">
                  <c:v>705.6874275307052</c:v>
                </c:pt>
                <c:pt idx="89">
                  <c:v>696.941822328428</c:v>
                </c:pt>
                <c:pt idx="90">
                  <c:v>682.9679841599952</c:v>
                </c:pt>
                <c:pt idx="91">
                  <c:v>668.1465015833655</c:v>
                </c:pt>
                <c:pt idx="92">
                  <c:v>659.4403240486025</c:v>
                </c:pt>
                <c:pt idx="93">
                  <c:v>654.2209955474227</c:v>
                </c:pt>
                <c:pt idx="94">
                  <c:v>640.3188031246145</c:v>
                </c:pt>
                <c:pt idx="95">
                  <c:v>631.6417371605836</c:v>
                </c:pt>
                <c:pt idx="96">
                  <c:v>624.7066066837789</c:v>
                </c:pt>
                <c:pt idx="97">
                  <c:v>614.3147587884096</c:v>
                </c:pt>
                <c:pt idx="98">
                  <c:v>625.5731813124812</c:v>
                </c:pt>
                <c:pt idx="99">
                  <c:v>608.2588477418622</c:v>
                </c:pt>
                <c:pt idx="100">
                  <c:v>588.3918926623129</c:v>
                </c:pt>
                <c:pt idx="101">
                  <c:v>578.0453627738757</c:v>
                </c:pt>
                <c:pt idx="102">
                  <c:v>561.6896765587255</c:v>
                </c:pt>
                <c:pt idx="103">
                  <c:v>536.787678703803</c:v>
                </c:pt>
                <c:pt idx="104">
                  <c:v>516.2354527925694</c:v>
                </c:pt>
                <c:pt idx="105">
                  <c:v>492.3219693921943</c:v>
                </c:pt>
                <c:pt idx="106">
                  <c:v>504.27010292403577</c:v>
                </c:pt>
                <c:pt idx="107">
                  <c:v>495.7339679494929</c:v>
                </c:pt>
                <c:pt idx="108">
                  <c:v>489.7638901897501</c:v>
                </c:pt>
                <c:pt idx="109">
                  <c:v>474.43194156342133</c:v>
                </c:pt>
                <c:pt idx="110">
                  <c:v>433.6846030190053</c:v>
                </c:pt>
                <c:pt idx="111">
                  <c:v>415.92032396678735</c:v>
                </c:pt>
                <c:pt idx="112">
                  <c:v>426.0666867467039</c:v>
                </c:pt>
                <c:pt idx="113">
                  <c:v>426.0666867467039</c:v>
                </c:pt>
                <c:pt idx="114">
                  <c:v>420.1464685803734</c:v>
                </c:pt>
                <c:pt idx="115">
                  <c:v>405.7863436117268</c:v>
                </c:pt>
                <c:pt idx="116">
                  <c:v>404.9424032306972</c:v>
                </c:pt>
                <c:pt idx="117">
                  <c:v>414.2304681668985</c:v>
                </c:pt>
                <c:pt idx="118">
                  <c:v>422.683188127212</c:v>
                </c:pt>
                <c:pt idx="119">
                  <c:v>420.9919556627109</c:v>
                </c:pt>
                <c:pt idx="120">
                  <c:v>413.3856692067109</c:v>
                </c:pt>
                <c:pt idx="121">
                  <c:v>409.1629631040187</c:v>
                </c:pt>
                <c:pt idx="122">
                  <c:v>393.9789762752432</c:v>
                </c:pt>
                <c:pt idx="123">
                  <c:v>361.1752766383653</c:v>
                </c:pt>
                <c:pt idx="124">
                  <c:v>331.8459865472655</c:v>
                </c:pt>
                <c:pt idx="125">
                  <c:v>305.95484236057337</c:v>
                </c:pt>
                <c:pt idx="126">
                  <c:v>253.58478676211055</c:v>
                </c:pt>
                <c:pt idx="127">
                  <c:v>195.7805959067918</c:v>
                </c:pt>
                <c:pt idx="128">
                  <c:v>143.28087665069376</c:v>
                </c:pt>
                <c:pt idx="129">
                  <c:v>98.42760526612513</c:v>
                </c:pt>
                <c:pt idx="130">
                  <c:v>54.62430216292691</c:v>
                </c:pt>
                <c:pt idx="131">
                  <c:v>42.4976125152082</c:v>
                </c:pt>
              </c:numCache>
            </c:numRef>
          </c:yVal>
          <c:smooth val="0"/>
        </c:ser>
        <c:axId val="42757280"/>
        <c:axId val="49271201"/>
      </c:scatterChart>
      <c:valAx>
        <c:axId val="42757280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271201"/>
        <c:crosses val="autoZero"/>
        <c:crossBetween val="midCat"/>
        <c:dispUnits/>
      </c:valAx>
      <c:valAx>
        <c:axId val="49271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7572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JNX Profile 2023-2044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Data!$P$753:$P$884</c:f>
              <c:numCache>
                <c:ptCount val="132"/>
                <c:pt idx="0">
                  <c:v>73.5</c:v>
                </c:pt>
                <c:pt idx="1">
                  <c:v>74.4</c:v>
                </c:pt>
                <c:pt idx="2">
                  <c:v>74.1</c:v>
                </c:pt>
                <c:pt idx="3">
                  <c:v>73.8</c:v>
                </c:pt>
                <c:pt idx="4">
                  <c:v>73.6</c:v>
                </c:pt>
                <c:pt idx="5">
                  <c:v>73.5</c:v>
                </c:pt>
                <c:pt idx="6">
                  <c:v>73.1</c:v>
                </c:pt>
                <c:pt idx="7">
                  <c:v>72.4</c:v>
                </c:pt>
                <c:pt idx="8">
                  <c:v>71.5</c:v>
                </c:pt>
                <c:pt idx="9">
                  <c:v>71.1</c:v>
                </c:pt>
                <c:pt idx="10">
                  <c:v>71.2</c:v>
                </c:pt>
                <c:pt idx="11">
                  <c:v>70.7</c:v>
                </c:pt>
                <c:pt idx="12">
                  <c:v>72.1</c:v>
                </c:pt>
                <c:pt idx="13">
                  <c:v>71.2</c:v>
                </c:pt>
                <c:pt idx="14">
                  <c:v>71.1</c:v>
                </c:pt>
                <c:pt idx="15">
                  <c:v>70.6</c:v>
                </c:pt>
                <c:pt idx="16">
                  <c:v>70.6</c:v>
                </c:pt>
                <c:pt idx="17">
                  <c:v>70.8</c:v>
                </c:pt>
                <c:pt idx="18">
                  <c:v>70.3</c:v>
                </c:pt>
                <c:pt idx="19">
                  <c:v>71.9</c:v>
                </c:pt>
                <c:pt idx="20">
                  <c:v>75.4</c:v>
                </c:pt>
                <c:pt idx="21">
                  <c:v>75.7</c:v>
                </c:pt>
                <c:pt idx="22">
                  <c:v>72.4</c:v>
                </c:pt>
                <c:pt idx="23">
                  <c:v>71.9</c:v>
                </c:pt>
                <c:pt idx="24">
                  <c:v>74.4</c:v>
                </c:pt>
                <c:pt idx="25">
                  <c:v>74</c:v>
                </c:pt>
                <c:pt idx="26">
                  <c:v>73.6</c:v>
                </c:pt>
                <c:pt idx="27">
                  <c:v>75</c:v>
                </c:pt>
                <c:pt idx="28">
                  <c:v>73.6</c:v>
                </c:pt>
                <c:pt idx="29">
                  <c:v>72</c:v>
                </c:pt>
                <c:pt idx="30">
                  <c:v>72.8</c:v>
                </c:pt>
                <c:pt idx="31">
                  <c:v>72.7</c:v>
                </c:pt>
                <c:pt idx="32">
                  <c:v>74.2</c:v>
                </c:pt>
                <c:pt idx="33">
                  <c:v>73.7</c:v>
                </c:pt>
                <c:pt idx="34">
                  <c:v>74.2</c:v>
                </c:pt>
                <c:pt idx="35">
                  <c:v>72.8</c:v>
                </c:pt>
                <c:pt idx="36">
                  <c:v>71.2</c:v>
                </c:pt>
                <c:pt idx="37">
                  <c:v>71.1</c:v>
                </c:pt>
                <c:pt idx="38">
                  <c:v>71.6</c:v>
                </c:pt>
                <c:pt idx="39">
                  <c:v>71.4</c:v>
                </c:pt>
                <c:pt idx="40">
                  <c:v>71.7</c:v>
                </c:pt>
                <c:pt idx="41">
                  <c:v>72.2</c:v>
                </c:pt>
                <c:pt idx="42">
                  <c:v>91.2</c:v>
                </c:pt>
                <c:pt idx="43">
                  <c:v>85.9</c:v>
                </c:pt>
                <c:pt idx="44">
                  <c:v>83.8</c:v>
                </c:pt>
                <c:pt idx="45">
                  <c:v>80.5</c:v>
                </c:pt>
                <c:pt idx="46">
                  <c:v>78</c:v>
                </c:pt>
                <c:pt idx="47">
                  <c:v>80.5</c:v>
                </c:pt>
                <c:pt idx="48">
                  <c:v>84.1</c:v>
                </c:pt>
                <c:pt idx="49">
                  <c:v>79</c:v>
                </c:pt>
                <c:pt idx="50">
                  <c:v>78.8</c:v>
                </c:pt>
                <c:pt idx="51">
                  <c:v>77.8</c:v>
                </c:pt>
                <c:pt idx="52">
                  <c:v>87.4</c:v>
                </c:pt>
                <c:pt idx="53">
                  <c:v>81.8</c:v>
                </c:pt>
                <c:pt idx="54">
                  <c:v>78.7</c:v>
                </c:pt>
                <c:pt idx="55">
                  <c:v>83.2</c:v>
                </c:pt>
                <c:pt idx="56">
                  <c:v>87.9</c:v>
                </c:pt>
                <c:pt idx="57">
                  <c:v>87.9</c:v>
                </c:pt>
                <c:pt idx="58">
                  <c:v>84.3</c:v>
                </c:pt>
                <c:pt idx="59">
                  <c:v>81.9</c:v>
                </c:pt>
                <c:pt idx="60">
                  <c:v>86.1</c:v>
                </c:pt>
                <c:pt idx="61">
                  <c:v>85.6</c:v>
                </c:pt>
                <c:pt idx="62">
                  <c:v>81.8</c:v>
                </c:pt>
                <c:pt idx="63">
                  <c:v>80.8</c:v>
                </c:pt>
                <c:pt idx="64">
                  <c:v>84.9</c:v>
                </c:pt>
                <c:pt idx="65">
                  <c:v>83.7</c:v>
                </c:pt>
                <c:pt idx="66">
                  <c:v>84.1</c:v>
                </c:pt>
                <c:pt idx="67">
                  <c:v>83.3</c:v>
                </c:pt>
                <c:pt idx="68">
                  <c:v>84.2</c:v>
                </c:pt>
                <c:pt idx="69">
                  <c:v>81.5</c:v>
                </c:pt>
                <c:pt idx="70">
                  <c:v>80.8</c:v>
                </c:pt>
                <c:pt idx="71">
                  <c:v>79.9</c:v>
                </c:pt>
                <c:pt idx="72">
                  <c:v>80.1</c:v>
                </c:pt>
                <c:pt idx="73">
                  <c:v>80.1</c:v>
                </c:pt>
                <c:pt idx="74">
                  <c:v>79.3</c:v>
                </c:pt>
                <c:pt idx="75">
                  <c:v>76.7</c:v>
                </c:pt>
                <c:pt idx="76">
                  <c:v>78.8</c:v>
                </c:pt>
                <c:pt idx="77">
                  <c:v>78.3</c:v>
                </c:pt>
                <c:pt idx="78">
                  <c:v>78.4</c:v>
                </c:pt>
                <c:pt idx="79">
                  <c:v>78.2</c:v>
                </c:pt>
                <c:pt idx="80">
                  <c:v>78.3</c:v>
                </c:pt>
                <c:pt idx="81">
                  <c:v>78.9</c:v>
                </c:pt>
                <c:pt idx="82">
                  <c:v>77.4</c:v>
                </c:pt>
                <c:pt idx="83">
                  <c:v>78.2</c:v>
                </c:pt>
                <c:pt idx="84">
                  <c:v>75.6</c:v>
                </c:pt>
                <c:pt idx="85">
                  <c:v>76.5</c:v>
                </c:pt>
                <c:pt idx="86">
                  <c:v>76.2</c:v>
                </c:pt>
                <c:pt idx="87">
                  <c:v>76.9</c:v>
                </c:pt>
                <c:pt idx="88">
                  <c:v>77.1</c:v>
                </c:pt>
                <c:pt idx="89">
                  <c:v>75.6</c:v>
                </c:pt>
                <c:pt idx="90">
                  <c:v>75.4</c:v>
                </c:pt>
                <c:pt idx="91">
                  <c:v>74.2</c:v>
                </c:pt>
                <c:pt idx="92">
                  <c:v>73.9</c:v>
                </c:pt>
                <c:pt idx="93">
                  <c:v>74.1</c:v>
                </c:pt>
                <c:pt idx="94">
                  <c:v>72.9</c:v>
                </c:pt>
                <c:pt idx="95">
                  <c:v>72.8</c:v>
                </c:pt>
                <c:pt idx="96">
                  <c:v>72.4</c:v>
                </c:pt>
                <c:pt idx="97">
                  <c:v>70</c:v>
                </c:pt>
                <c:pt idx="98">
                  <c:v>69.7</c:v>
                </c:pt>
                <c:pt idx="99">
                  <c:v>71.1</c:v>
                </c:pt>
                <c:pt idx="100">
                  <c:v>73.2</c:v>
                </c:pt>
                <c:pt idx="101">
                  <c:v>72.7</c:v>
                </c:pt>
                <c:pt idx="102">
                  <c:v>73.5</c:v>
                </c:pt>
                <c:pt idx="103">
                  <c:v>72.6</c:v>
                </c:pt>
                <c:pt idx="104">
                  <c:v>72</c:v>
                </c:pt>
                <c:pt idx="105">
                  <c:v>72.3</c:v>
                </c:pt>
                <c:pt idx="106">
                  <c:v>72.6</c:v>
                </c:pt>
                <c:pt idx="107">
                  <c:v>71.9</c:v>
                </c:pt>
                <c:pt idx="108">
                  <c:v>71</c:v>
                </c:pt>
                <c:pt idx="109">
                  <c:v>70.6</c:v>
                </c:pt>
                <c:pt idx="110">
                  <c:v>69.1</c:v>
                </c:pt>
                <c:pt idx="111">
                  <c:v>68.5</c:v>
                </c:pt>
                <c:pt idx="112">
                  <c:v>69.5</c:v>
                </c:pt>
                <c:pt idx="113">
                  <c:v>69.2</c:v>
                </c:pt>
                <c:pt idx="114">
                  <c:v>68.9</c:v>
                </c:pt>
                <c:pt idx="115">
                  <c:v>68.8</c:v>
                </c:pt>
                <c:pt idx="116">
                  <c:v>70.6</c:v>
                </c:pt>
                <c:pt idx="117">
                  <c:v>70.6</c:v>
                </c:pt>
                <c:pt idx="118">
                  <c:v>70</c:v>
                </c:pt>
                <c:pt idx="119">
                  <c:v>69.7</c:v>
                </c:pt>
                <c:pt idx="120">
                  <c:v>69.8</c:v>
                </c:pt>
                <c:pt idx="121">
                  <c:v>70</c:v>
                </c:pt>
                <c:pt idx="122">
                  <c:v>69.4</c:v>
                </c:pt>
                <c:pt idx="123">
                  <c:v>69.3</c:v>
                </c:pt>
                <c:pt idx="124">
                  <c:v>68.4</c:v>
                </c:pt>
                <c:pt idx="125">
                  <c:v>67.6</c:v>
                </c:pt>
                <c:pt idx="126">
                  <c:v>67</c:v>
                </c:pt>
                <c:pt idx="127">
                  <c:v>66.1</c:v>
                </c:pt>
                <c:pt idx="128">
                  <c:v>63.8</c:v>
                </c:pt>
                <c:pt idx="129">
                  <c:v>63.6</c:v>
                </c:pt>
                <c:pt idx="130">
                  <c:v>63.3</c:v>
                </c:pt>
                <c:pt idx="131">
                  <c:v>62</c:v>
                </c:pt>
              </c:numCache>
            </c:numRef>
          </c:xVal>
          <c:yVal>
            <c:numRef>
              <c:f>Data!$Z$753:$Z$884</c:f>
              <c:numCache>
                <c:ptCount val="132"/>
                <c:pt idx="0">
                  <c:v>2020.8219971273961</c:v>
                </c:pt>
                <c:pt idx="1">
                  <c:v>2005.458530447076</c:v>
                </c:pt>
                <c:pt idx="2">
                  <c:v>1996.2540757392799</c:v>
                </c:pt>
                <c:pt idx="3">
                  <c:v>1997.2762892411538</c:v>
                </c:pt>
                <c:pt idx="4">
                  <c:v>1998.2986285926454</c:v>
                </c:pt>
                <c:pt idx="5">
                  <c:v>1979.9157500120705</c:v>
                </c:pt>
                <c:pt idx="6">
                  <c:v>1957.5029121898665</c:v>
                </c:pt>
                <c:pt idx="7">
                  <c:v>1963.609507419349</c:v>
                </c:pt>
                <c:pt idx="8">
                  <c:v>1965.6460375023958</c:v>
                </c:pt>
                <c:pt idx="9">
                  <c:v>1951.4008043547105</c:v>
                </c:pt>
                <c:pt idx="10">
                  <c:v>1935.150405094244</c:v>
                </c:pt>
                <c:pt idx="11">
                  <c:v>1911.8460298993741</c:v>
                </c:pt>
                <c:pt idx="12">
                  <c:v>1881.5469764398485</c:v>
                </c:pt>
                <c:pt idx="13">
                  <c:v>1860.4032270580497</c:v>
                </c:pt>
                <c:pt idx="14">
                  <c:v>1831.292941605525</c:v>
                </c:pt>
                <c:pt idx="15">
                  <c:v>1804.2816911103687</c:v>
                </c:pt>
                <c:pt idx="16">
                  <c:v>1794.2997793758914</c:v>
                </c:pt>
                <c:pt idx="17">
                  <c:v>1780.3452305142196</c:v>
                </c:pt>
                <c:pt idx="18">
                  <c:v>1749.5290710648128</c:v>
                </c:pt>
                <c:pt idx="19">
                  <c:v>1740.6038224181557</c:v>
                </c:pt>
                <c:pt idx="20">
                  <c:v>1726.7391418915804</c:v>
                </c:pt>
                <c:pt idx="21">
                  <c:v>1709.9345205593909</c:v>
                </c:pt>
                <c:pt idx="22">
                  <c:v>1701.051704909005</c:v>
                </c:pt>
                <c:pt idx="23">
                  <c:v>1687.2528507891839</c:v>
                </c:pt>
                <c:pt idx="24">
                  <c:v>1677.410546244752</c:v>
                </c:pt>
                <c:pt idx="25">
                  <c:v>1663.650888793251</c:v>
                </c:pt>
                <c:pt idx="26">
                  <c:v>1646.9733271209393</c:v>
                </c:pt>
                <c:pt idx="27">
                  <c:v>1631.3073371010528</c:v>
                </c:pt>
                <c:pt idx="28">
                  <c:v>1617.6237983164192</c:v>
                </c:pt>
                <c:pt idx="29">
                  <c:v>1602.987842400155</c:v>
                </c:pt>
                <c:pt idx="30">
                  <c:v>1583.513275847606</c:v>
                </c:pt>
                <c:pt idx="31">
                  <c:v>1569.9082032655815</c:v>
                </c:pt>
                <c:pt idx="32">
                  <c:v>1548.573737462315</c:v>
                </c:pt>
                <c:pt idx="33">
                  <c:v>1534.0588738261208</c:v>
                </c:pt>
                <c:pt idx="34">
                  <c:v>1507.9958838699022</c:v>
                </c:pt>
                <c:pt idx="35">
                  <c:v>1484.897255980211</c:v>
                </c:pt>
                <c:pt idx="36">
                  <c:v>1482.9752674582637</c:v>
                </c:pt>
                <c:pt idx="37">
                  <c:v>1476.2518086901719</c:v>
                </c:pt>
                <c:pt idx="38">
                  <c:v>1453.2411909260709</c:v>
                </c:pt>
                <c:pt idx="39">
                  <c:v>1429.3394089182275</c:v>
                </c:pt>
                <c:pt idx="40">
                  <c:v>1413.1254057971005</c:v>
                </c:pt>
                <c:pt idx="41">
                  <c:v>1395.0412590351357</c:v>
                </c:pt>
                <c:pt idx="42">
                  <c:v>1367.5148476161012</c:v>
                </c:pt>
                <c:pt idx="43">
                  <c:v>1353.3127723704615</c:v>
                </c:pt>
                <c:pt idx="44">
                  <c:v>1333.4705852186007</c:v>
                </c:pt>
                <c:pt idx="45">
                  <c:v>1313.6756977233913</c:v>
                </c:pt>
                <c:pt idx="46">
                  <c:v>1304.2661200910593</c:v>
                </c:pt>
                <c:pt idx="47">
                  <c:v>1295.8066069537567</c:v>
                </c:pt>
                <c:pt idx="48">
                  <c:v>1276.1011930157688</c:v>
                </c:pt>
                <c:pt idx="49">
                  <c:v>1263.9259956803153</c:v>
                </c:pt>
                <c:pt idx="50">
                  <c:v>1240.5622095963067</c:v>
                </c:pt>
                <c:pt idx="51">
                  <c:v>1224.71230040836</c:v>
                </c:pt>
                <c:pt idx="52">
                  <c:v>1205.1746768291146</c:v>
                </c:pt>
                <c:pt idx="53">
                  <c:v>1185.6829136949996</c:v>
                </c:pt>
                <c:pt idx="54">
                  <c:v>1182.9021072710666</c:v>
                </c:pt>
                <c:pt idx="55">
                  <c:v>1169.9373093650447</c:v>
                </c:pt>
                <c:pt idx="56">
                  <c:v>1155.145140907553</c:v>
                </c:pt>
                <c:pt idx="57">
                  <c:v>1141.3013732577397</c:v>
                </c:pt>
                <c:pt idx="58">
                  <c:v>1115.5212618078685</c:v>
                </c:pt>
                <c:pt idx="59">
                  <c:v>1105.4152180654014</c:v>
                </c:pt>
                <c:pt idx="60">
                  <c:v>1089.8209386054573</c:v>
                </c:pt>
                <c:pt idx="61">
                  <c:v>1073.3412061078116</c:v>
                </c:pt>
                <c:pt idx="62">
                  <c:v>1065.1135880682905</c:v>
                </c:pt>
                <c:pt idx="63">
                  <c:v>1043.2130442828607</c:v>
                </c:pt>
                <c:pt idx="64">
                  <c:v>1023.1881600654722</c:v>
                </c:pt>
                <c:pt idx="65">
                  <c:v>996.8652883992864</c:v>
                </c:pt>
                <c:pt idx="66">
                  <c:v>991.4295792555936</c:v>
                </c:pt>
                <c:pt idx="67">
                  <c:v>980.5688238693476</c:v>
                </c:pt>
                <c:pt idx="68">
                  <c:v>967.9158698313728</c:v>
                </c:pt>
                <c:pt idx="69">
                  <c:v>950.7747831791133</c:v>
                </c:pt>
                <c:pt idx="70">
                  <c:v>934.5684325188593</c:v>
                </c:pt>
                <c:pt idx="71">
                  <c:v>919.2914222769706</c:v>
                </c:pt>
                <c:pt idx="72">
                  <c:v>909.4212536188954</c:v>
                </c:pt>
                <c:pt idx="73">
                  <c:v>898.6671601167197</c:v>
                </c:pt>
                <c:pt idx="74">
                  <c:v>882.5620882981234</c:v>
                </c:pt>
                <c:pt idx="75">
                  <c:v>876.3074304886716</c:v>
                </c:pt>
                <c:pt idx="76">
                  <c:v>860.2456239878117</c:v>
                </c:pt>
                <c:pt idx="77">
                  <c:v>833.5447927126728</c:v>
                </c:pt>
                <c:pt idx="78">
                  <c:v>822.8884532688556</c:v>
                </c:pt>
                <c:pt idx="79">
                  <c:v>804.2727018043031</c:v>
                </c:pt>
                <c:pt idx="80">
                  <c:v>793.6538367101947</c:v>
                </c:pt>
                <c:pt idx="81">
                  <c:v>787.4657638625928</c:v>
                </c:pt>
                <c:pt idx="82">
                  <c:v>778.6336513813956</c:v>
                </c:pt>
                <c:pt idx="83">
                  <c:v>757.4748297702749</c:v>
                </c:pt>
                <c:pt idx="84">
                  <c:v>748.67454135443</c:v>
                </c:pt>
                <c:pt idx="85">
                  <c:v>740.7622478811014</c:v>
                </c:pt>
                <c:pt idx="86">
                  <c:v>731.1018940770938</c:v>
                </c:pt>
                <c:pt idx="87">
                  <c:v>726.7145365639274</c:v>
                </c:pt>
                <c:pt idx="88">
                  <c:v>705.6874275307052</c:v>
                </c:pt>
                <c:pt idx="89">
                  <c:v>696.941822328428</c:v>
                </c:pt>
                <c:pt idx="90">
                  <c:v>682.9679841599952</c:v>
                </c:pt>
                <c:pt idx="91">
                  <c:v>668.1465015833655</c:v>
                </c:pt>
                <c:pt idx="92">
                  <c:v>659.4403240486025</c:v>
                </c:pt>
                <c:pt idx="93">
                  <c:v>654.2209955474227</c:v>
                </c:pt>
                <c:pt idx="94">
                  <c:v>640.3188031246145</c:v>
                </c:pt>
                <c:pt idx="95">
                  <c:v>631.6417371605836</c:v>
                </c:pt>
                <c:pt idx="96">
                  <c:v>624.7066066837789</c:v>
                </c:pt>
                <c:pt idx="97">
                  <c:v>614.3147587884096</c:v>
                </c:pt>
                <c:pt idx="98">
                  <c:v>625.5731813124812</c:v>
                </c:pt>
                <c:pt idx="99">
                  <c:v>608.2588477418622</c:v>
                </c:pt>
                <c:pt idx="100">
                  <c:v>588.3918926623129</c:v>
                </c:pt>
                <c:pt idx="101">
                  <c:v>578.0453627738757</c:v>
                </c:pt>
                <c:pt idx="102">
                  <c:v>561.6896765587255</c:v>
                </c:pt>
                <c:pt idx="103">
                  <c:v>536.787678703803</c:v>
                </c:pt>
                <c:pt idx="104">
                  <c:v>516.2354527925694</c:v>
                </c:pt>
                <c:pt idx="105">
                  <c:v>492.3219693921943</c:v>
                </c:pt>
                <c:pt idx="106">
                  <c:v>504.27010292403577</c:v>
                </c:pt>
                <c:pt idx="107">
                  <c:v>495.7339679494929</c:v>
                </c:pt>
                <c:pt idx="108">
                  <c:v>489.7638901897501</c:v>
                </c:pt>
                <c:pt idx="109">
                  <c:v>474.43194156342133</c:v>
                </c:pt>
                <c:pt idx="110">
                  <c:v>433.6846030190053</c:v>
                </c:pt>
                <c:pt idx="111">
                  <c:v>415.92032396678735</c:v>
                </c:pt>
                <c:pt idx="112">
                  <c:v>426.0666867467039</c:v>
                </c:pt>
                <c:pt idx="113">
                  <c:v>426.0666867467039</c:v>
                </c:pt>
                <c:pt idx="114">
                  <c:v>420.1464685803734</c:v>
                </c:pt>
                <c:pt idx="115">
                  <c:v>405.7863436117268</c:v>
                </c:pt>
                <c:pt idx="116">
                  <c:v>404.9424032306972</c:v>
                </c:pt>
                <c:pt idx="117">
                  <c:v>414.2304681668985</c:v>
                </c:pt>
                <c:pt idx="118">
                  <c:v>422.683188127212</c:v>
                </c:pt>
                <c:pt idx="119">
                  <c:v>420.9919556627109</c:v>
                </c:pt>
                <c:pt idx="120">
                  <c:v>413.3856692067109</c:v>
                </c:pt>
                <c:pt idx="121">
                  <c:v>409.1629631040187</c:v>
                </c:pt>
                <c:pt idx="122">
                  <c:v>393.9789762752432</c:v>
                </c:pt>
                <c:pt idx="123">
                  <c:v>361.1752766383653</c:v>
                </c:pt>
                <c:pt idx="124">
                  <c:v>331.8459865472655</c:v>
                </c:pt>
                <c:pt idx="125">
                  <c:v>305.95484236057337</c:v>
                </c:pt>
                <c:pt idx="126">
                  <c:v>253.58478676211055</c:v>
                </c:pt>
                <c:pt idx="127">
                  <c:v>195.7805959067918</c:v>
                </c:pt>
                <c:pt idx="128">
                  <c:v>143.28087665069376</c:v>
                </c:pt>
                <c:pt idx="129">
                  <c:v>98.42760526612513</c:v>
                </c:pt>
                <c:pt idx="130">
                  <c:v>54.62430216292691</c:v>
                </c:pt>
                <c:pt idx="131">
                  <c:v>42.4976125152082</c:v>
                </c:pt>
              </c:numCache>
            </c:numRef>
          </c:yVal>
          <c:smooth val="0"/>
        </c:ser>
        <c:axId val="40787626"/>
        <c:axId val="31544315"/>
      </c:scatterChart>
      <c:valAx>
        <c:axId val="40787626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544315"/>
        <c:crosses val="autoZero"/>
        <c:crossBetween val="midCat"/>
        <c:dispUnits/>
      </c:valAx>
      <c:valAx>
        <c:axId val="31544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7876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JNX Profile 2023-2044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Data!$Q$753:$Q$884</c:f>
              <c:numCache>
                <c:ptCount val="132"/>
                <c:pt idx="0">
                  <c:v>52.4</c:v>
                </c:pt>
                <c:pt idx="1">
                  <c:v>53.5</c:v>
                </c:pt>
                <c:pt idx="2">
                  <c:v>52.9</c:v>
                </c:pt>
                <c:pt idx="3">
                  <c:v>52.4</c:v>
                </c:pt>
                <c:pt idx="4">
                  <c:v>54.1</c:v>
                </c:pt>
                <c:pt idx="5">
                  <c:v>54.6</c:v>
                </c:pt>
                <c:pt idx="6">
                  <c:v>55</c:v>
                </c:pt>
                <c:pt idx="7">
                  <c:v>54.5</c:v>
                </c:pt>
                <c:pt idx="8">
                  <c:v>54.9</c:v>
                </c:pt>
                <c:pt idx="9">
                  <c:v>53.4</c:v>
                </c:pt>
                <c:pt idx="10">
                  <c:v>52.5</c:v>
                </c:pt>
                <c:pt idx="11">
                  <c:v>50.9</c:v>
                </c:pt>
                <c:pt idx="12">
                  <c:v>48.5</c:v>
                </c:pt>
                <c:pt idx="13">
                  <c:v>49.4</c:v>
                </c:pt>
                <c:pt idx="14">
                  <c:v>50.4</c:v>
                </c:pt>
                <c:pt idx="15">
                  <c:v>52.5</c:v>
                </c:pt>
                <c:pt idx="16">
                  <c:v>52</c:v>
                </c:pt>
                <c:pt idx="17">
                  <c:v>56.9</c:v>
                </c:pt>
                <c:pt idx="18">
                  <c:v>52.5</c:v>
                </c:pt>
                <c:pt idx="19">
                  <c:v>54.8</c:v>
                </c:pt>
                <c:pt idx="20">
                  <c:v>54</c:v>
                </c:pt>
                <c:pt idx="21">
                  <c:v>55.5</c:v>
                </c:pt>
                <c:pt idx="22">
                  <c:v>55.9</c:v>
                </c:pt>
                <c:pt idx="23">
                  <c:v>54.4</c:v>
                </c:pt>
                <c:pt idx="24">
                  <c:v>54.5</c:v>
                </c:pt>
                <c:pt idx="25">
                  <c:v>54.9</c:v>
                </c:pt>
                <c:pt idx="26">
                  <c:v>54.9</c:v>
                </c:pt>
                <c:pt idx="27">
                  <c:v>45.9</c:v>
                </c:pt>
                <c:pt idx="28">
                  <c:v>54</c:v>
                </c:pt>
                <c:pt idx="29">
                  <c:v>52.9</c:v>
                </c:pt>
                <c:pt idx="30">
                  <c:v>53.4</c:v>
                </c:pt>
                <c:pt idx="31">
                  <c:v>53</c:v>
                </c:pt>
                <c:pt idx="32">
                  <c:v>51.9</c:v>
                </c:pt>
                <c:pt idx="33">
                  <c:v>51.4</c:v>
                </c:pt>
                <c:pt idx="34">
                  <c:v>49.9</c:v>
                </c:pt>
                <c:pt idx="35">
                  <c:v>50</c:v>
                </c:pt>
                <c:pt idx="36">
                  <c:v>41.1</c:v>
                </c:pt>
                <c:pt idx="37">
                  <c:v>48</c:v>
                </c:pt>
                <c:pt idx="38">
                  <c:v>50.9</c:v>
                </c:pt>
                <c:pt idx="39">
                  <c:v>50.4</c:v>
                </c:pt>
                <c:pt idx="40">
                  <c:v>48.5</c:v>
                </c:pt>
                <c:pt idx="41">
                  <c:v>51</c:v>
                </c:pt>
                <c:pt idx="42">
                  <c:v>51.9</c:v>
                </c:pt>
                <c:pt idx="43">
                  <c:v>52.5</c:v>
                </c:pt>
                <c:pt idx="44">
                  <c:v>57.9</c:v>
                </c:pt>
                <c:pt idx="45">
                  <c:v>59.9</c:v>
                </c:pt>
                <c:pt idx="46">
                  <c:v>65.4</c:v>
                </c:pt>
                <c:pt idx="47">
                  <c:v>63.9</c:v>
                </c:pt>
                <c:pt idx="48">
                  <c:v>62.4</c:v>
                </c:pt>
                <c:pt idx="49">
                  <c:v>61.3</c:v>
                </c:pt>
                <c:pt idx="50">
                  <c:v>66.9</c:v>
                </c:pt>
                <c:pt idx="51">
                  <c:v>72.4</c:v>
                </c:pt>
                <c:pt idx="52">
                  <c:v>69.4</c:v>
                </c:pt>
                <c:pt idx="53">
                  <c:v>66.4</c:v>
                </c:pt>
                <c:pt idx="54">
                  <c:v>71.4</c:v>
                </c:pt>
                <c:pt idx="55">
                  <c:v>73.3</c:v>
                </c:pt>
                <c:pt idx="56">
                  <c:v>72.8</c:v>
                </c:pt>
                <c:pt idx="57">
                  <c:v>70.4</c:v>
                </c:pt>
                <c:pt idx="58">
                  <c:v>70.4</c:v>
                </c:pt>
                <c:pt idx="59">
                  <c:v>70.9</c:v>
                </c:pt>
                <c:pt idx="60">
                  <c:v>71.4</c:v>
                </c:pt>
                <c:pt idx="61">
                  <c:v>70.9</c:v>
                </c:pt>
                <c:pt idx="62">
                  <c:v>72.9</c:v>
                </c:pt>
                <c:pt idx="63">
                  <c:v>72.8</c:v>
                </c:pt>
                <c:pt idx="64">
                  <c:v>68.4</c:v>
                </c:pt>
                <c:pt idx="65">
                  <c:v>71</c:v>
                </c:pt>
                <c:pt idx="66">
                  <c:v>69.9</c:v>
                </c:pt>
                <c:pt idx="67">
                  <c:v>71.9</c:v>
                </c:pt>
                <c:pt idx="68">
                  <c:v>73.4</c:v>
                </c:pt>
                <c:pt idx="69">
                  <c:v>74.8</c:v>
                </c:pt>
                <c:pt idx="70">
                  <c:v>74.4</c:v>
                </c:pt>
                <c:pt idx="71">
                  <c:v>71.9</c:v>
                </c:pt>
                <c:pt idx="72">
                  <c:v>76.4</c:v>
                </c:pt>
                <c:pt idx="73">
                  <c:v>81.3</c:v>
                </c:pt>
                <c:pt idx="74">
                  <c:v>78.4</c:v>
                </c:pt>
                <c:pt idx="75">
                  <c:v>77.8</c:v>
                </c:pt>
                <c:pt idx="76">
                  <c:v>78.8</c:v>
                </c:pt>
                <c:pt idx="77">
                  <c:v>82.3</c:v>
                </c:pt>
                <c:pt idx="78">
                  <c:v>79.4</c:v>
                </c:pt>
                <c:pt idx="79">
                  <c:v>79.4</c:v>
                </c:pt>
                <c:pt idx="80">
                  <c:v>79.6</c:v>
                </c:pt>
                <c:pt idx="81">
                  <c:v>77.8</c:v>
                </c:pt>
                <c:pt idx="82">
                  <c:v>75.6</c:v>
                </c:pt>
                <c:pt idx="83">
                  <c:v>72.9</c:v>
                </c:pt>
                <c:pt idx="84">
                  <c:v>72.4</c:v>
                </c:pt>
                <c:pt idx="85">
                  <c:v>69.9</c:v>
                </c:pt>
                <c:pt idx="86">
                  <c:v>69.4</c:v>
                </c:pt>
                <c:pt idx="87">
                  <c:v>73.9</c:v>
                </c:pt>
                <c:pt idx="88">
                  <c:v>74.3</c:v>
                </c:pt>
                <c:pt idx="89">
                  <c:v>74.7</c:v>
                </c:pt>
                <c:pt idx="90">
                  <c:v>75.5</c:v>
                </c:pt>
                <c:pt idx="91">
                  <c:v>78.4</c:v>
                </c:pt>
                <c:pt idx="92">
                  <c:v>76.9</c:v>
                </c:pt>
                <c:pt idx="93">
                  <c:v>77.6</c:v>
                </c:pt>
                <c:pt idx="94">
                  <c:v>75.4</c:v>
                </c:pt>
                <c:pt idx="95">
                  <c:v>75.8</c:v>
                </c:pt>
                <c:pt idx="96">
                  <c:v>76.4</c:v>
                </c:pt>
                <c:pt idx="97">
                  <c:v>75.9</c:v>
                </c:pt>
                <c:pt idx="98">
                  <c:v>77.5</c:v>
                </c:pt>
                <c:pt idx="99">
                  <c:v>78.9</c:v>
                </c:pt>
                <c:pt idx="100">
                  <c:v>75.9</c:v>
                </c:pt>
                <c:pt idx="101">
                  <c:v>77.4</c:v>
                </c:pt>
                <c:pt idx="102">
                  <c:v>72.9</c:v>
                </c:pt>
                <c:pt idx="103">
                  <c:v>75.9</c:v>
                </c:pt>
                <c:pt idx="104">
                  <c:v>74.4</c:v>
                </c:pt>
                <c:pt idx="105">
                  <c:v>73.8</c:v>
                </c:pt>
                <c:pt idx="106">
                  <c:v>73.8</c:v>
                </c:pt>
                <c:pt idx="107">
                  <c:v>71.9</c:v>
                </c:pt>
                <c:pt idx="108">
                  <c:v>70.4</c:v>
                </c:pt>
                <c:pt idx="109">
                  <c:v>69.9</c:v>
                </c:pt>
                <c:pt idx="110">
                  <c:v>71.4</c:v>
                </c:pt>
                <c:pt idx="111">
                  <c:v>71.4</c:v>
                </c:pt>
                <c:pt idx="112">
                  <c:v>72.9</c:v>
                </c:pt>
                <c:pt idx="113">
                  <c:v>72.2</c:v>
                </c:pt>
                <c:pt idx="114">
                  <c:v>68</c:v>
                </c:pt>
                <c:pt idx="115">
                  <c:v>68.9</c:v>
                </c:pt>
                <c:pt idx="116">
                  <c:v>66.9</c:v>
                </c:pt>
                <c:pt idx="117">
                  <c:v>68.9</c:v>
                </c:pt>
                <c:pt idx="118">
                  <c:v>71.9</c:v>
                </c:pt>
                <c:pt idx="119">
                  <c:v>70.8</c:v>
                </c:pt>
                <c:pt idx="120">
                  <c:v>68.9</c:v>
                </c:pt>
                <c:pt idx="121">
                  <c:v>75.3</c:v>
                </c:pt>
                <c:pt idx="122">
                  <c:v>75.4</c:v>
                </c:pt>
                <c:pt idx="123">
                  <c:v>74.3</c:v>
                </c:pt>
                <c:pt idx="124">
                  <c:v>71.9</c:v>
                </c:pt>
                <c:pt idx="125">
                  <c:v>72.4</c:v>
                </c:pt>
                <c:pt idx="126">
                  <c:v>73.4</c:v>
                </c:pt>
                <c:pt idx="127">
                  <c:v>74.3</c:v>
                </c:pt>
                <c:pt idx="128">
                  <c:v>73.4</c:v>
                </c:pt>
                <c:pt idx="129">
                  <c:v>71.9</c:v>
                </c:pt>
                <c:pt idx="130">
                  <c:v>70.9</c:v>
                </c:pt>
                <c:pt idx="131">
                  <c:v>70.9</c:v>
                </c:pt>
              </c:numCache>
            </c:numRef>
          </c:xVal>
          <c:yVal>
            <c:numRef>
              <c:f>Data!$Z$753:$Z$884</c:f>
              <c:numCache>
                <c:ptCount val="132"/>
                <c:pt idx="0">
                  <c:v>2020.8219971273961</c:v>
                </c:pt>
                <c:pt idx="1">
                  <c:v>2005.458530447076</c:v>
                </c:pt>
                <c:pt idx="2">
                  <c:v>1996.2540757392799</c:v>
                </c:pt>
                <c:pt idx="3">
                  <c:v>1997.2762892411538</c:v>
                </c:pt>
                <c:pt idx="4">
                  <c:v>1998.2986285926454</c:v>
                </c:pt>
                <c:pt idx="5">
                  <c:v>1979.9157500120705</c:v>
                </c:pt>
                <c:pt idx="6">
                  <c:v>1957.5029121898665</c:v>
                </c:pt>
                <c:pt idx="7">
                  <c:v>1963.609507419349</c:v>
                </c:pt>
                <c:pt idx="8">
                  <c:v>1965.6460375023958</c:v>
                </c:pt>
                <c:pt idx="9">
                  <c:v>1951.4008043547105</c:v>
                </c:pt>
                <c:pt idx="10">
                  <c:v>1935.150405094244</c:v>
                </c:pt>
                <c:pt idx="11">
                  <c:v>1911.8460298993741</c:v>
                </c:pt>
                <c:pt idx="12">
                  <c:v>1881.5469764398485</c:v>
                </c:pt>
                <c:pt idx="13">
                  <c:v>1860.4032270580497</c:v>
                </c:pt>
                <c:pt idx="14">
                  <c:v>1831.292941605525</c:v>
                </c:pt>
                <c:pt idx="15">
                  <c:v>1804.2816911103687</c:v>
                </c:pt>
                <c:pt idx="16">
                  <c:v>1794.2997793758914</c:v>
                </c:pt>
                <c:pt idx="17">
                  <c:v>1780.3452305142196</c:v>
                </c:pt>
                <c:pt idx="18">
                  <c:v>1749.5290710648128</c:v>
                </c:pt>
                <c:pt idx="19">
                  <c:v>1740.6038224181557</c:v>
                </c:pt>
                <c:pt idx="20">
                  <c:v>1726.7391418915804</c:v>
                </c:pt>
                <c:pt idx="21">
                  <c:v>1709.9345205593909</c:v>
                </c:pt>
                <c:pt idx="22">
                  <c:v>1701.051704909005</c:v>
                </c:pt>
                <c:pt idx="23">
                  <c:v>1687.2528507891839</c:v>
                </c:pt>
                <c:pt idx="24">
                  <c:v>1677.410546244752</c:v>
                </c:pt>
                <c:pt idx="25">
                  <c:v>1663.650888793251</c:v>
                </c:pt>
                <c:pt idx="26">
                  <c:v>1646.9733271209393</c:v>
                </c:pt>
                <c:pt idx="27">
                  <c:v>1631.3073371010528</c:v>
                </c:pt>
                <c:pt idx="28">
                  <c:v>1617.6237983164192</c:v>
                </c:pt>
                <c:pt idx="29">
                  <c:v>1602.987842400155</c:v>
                </c:pt>
                <c:pt idx="30">
                  <c:v>1583.513275847606</c:v>
                </c:pt>
                <c:pt idx="31">
                  <c:v>1569.9082032655815</c:v>
                </c:pt>
                <c:pt idx="32">
                  <c:v>1548.573737462315</c:v>
                </c:pt>
                <c:pt idx="33">
                  <c:v>1534.0588738261208</c:v>
                </c:pt>
                <c:pt idx="34">
                  <c:v>1507.9958838699022</c:v>
                </c:pt>
                <c:pt idx="35">
                  <c:v>1484.897255980211</c:v>
                </c:pt>
                <c:pt idx="36">
                  <c:v>1482.9752674582637</c:v>
                </c:pt>
                <c:pt idx="37">
                  <c:v>1476.2518086901719</c:v>
                </c:pt>
                <c:pt idx="38">
                  <c:v>1453.2411909260709</c:v>
                </c:pt>
                <c:pt idx="39">
                  <c:v>1429.3394089182275</c:v>
                </c:pt>
                <c:pt idx="40">
                  <c:v>1413.1254057971005</c:v>
                </c:pt>
                <c:pt idx="41">
                  <c:v>1395.0412590351357</c:v>
                </c:pt>
                <c:pt idx="42">
                  <c:v>1367.5148476161012</c:v>
                </c:pt>
                <c:pt idx="43">
                  <c:v>1353.3127723704615</c:v>
                </c:pt>
                <c:pt idx="44">
                  <c:v>1333.4705852186007</c:v>
                </c:pt>
                <c:pt idx="45">
                  <c:v>1313.6756977233913</c:v>
                </c:pt>
                <c:pt idx="46">
                  <c:v>1304.2661200910593</c:v>
                </c:pt>
                <c:pt idx="47">
                  <c:v>1295.8066069537567</c:v>
                </c:pt>
                <c:pt idx="48">
                  <c:v>1276.1011930157688</c:v>
                </c:pt>
                <c:pt idx="49">
                  <c:v>1263.9259956803153</c:v>
                </c:pt>
                <c:pt idx="50">
                  <c:v>1240.5622095963067</c:v>
                </c:pt>
                <c:pt idx="51">
                  <c:v>1224.71230040836</c:v>
                </c:pt>
                <c:pt idx="52">
                  <c:v>1205.1746768291146</c:v>
                </c:pt>
                <c:pt idx="53">
                  <c:v>1185.6829136949996</c:v>
                </c:pt>
                <c:pt idx="54">
                  <c:v>1182.9021072710666</c:v>
                </c:pt>
                <c:pt idx="55">
                  <c:v>1169.9373093650447</c:v>
                </c:pt>
                <c:pt idx="56">
                  <c:v>1155.145140907553</c:v>
                </c:pt>
                <c:pt idx="57">
                  <c:v>1141.3013732577397</c:v>
                </c:pt>
                <c:pt idx="58">
                  <c:v>1115.5212618078685</c:v>
                </c:pt>
                <c:pt idx="59">
                  <c:v>1105.4152180654014</c:v>
                </c:pt>
                <c:pt idx="60">
                  <c:v>1089.8209386054573</c:v>
                </c:pt>
                <c:pt idx="61">
                  <c:v>1073.3412061078116</c:v>
                </c:pt>
                <c:pt idx="62">
                  <c:v>1065.1135880682905</c:v>
                </c:pt>
                <c:pt idx="63">
                  <c:v>1043.2130442828607</c:v>
                </c:pt>
                <c:pt idx="64">
                  <c:v>1023.1881600654722</c:v>
                </c:pt>
                <c:pt idx="65">
                  <c:v>996.8652883992864</c:v>
                </c:pt>
                <c:pt idx="66">
                  <c:v>991.4295792555936</c:v>
                </c:pt>
                <c:pt idx="67">
                  <c:v>980.5688238693476</c:v>
                </c:pt>
                <c:pt idx="68">
                  <c:v>967.9158698313728</c:v>
                </c:pt>
                <c:pt idx="69">
                  <c:v>950.7747831791133</c:v>
                </c:pt>
                <c:pt idx="70">
                  <c:v>934.5684325188593</c:v>
                </c:pt>
                <c:pt idx="71">
                  <c:v>919.2914222769706</c:v>
                </c:pt>
                <c:pt idx="72">
                  <c:v>909.4212536188954</c:v>
                </c:pt>
                <c:pt idx="73">
                  <c:v>898.6671601167197</c:v>
                </c:pt>
                <c:pt idx="74">
                  <c:v>882.5620882981234</c:v>
                </c:pt>
                <c:pt idx="75">
                  <c:v>876.3074304886716</c:v>
                </c:pt>
                <c:pt idx="76">
                  <c:v>860.2456239878117</c:v>
                </c:pt>
                <c:pt idx="77">
                  <c:v>833.5447927126728</c:v>
                </c:pt>
                <c:pt idx="78">
                  <c:v>822.8884532688556</c:v>
                </c:pt>
                <c:pt idx="79">
                  <c:v>804.2727018043031</c:v>
                </c:pt>
                <c:pt idx="80">
                  <c:v>793.6538367101947</c:v>
                </c:pt>
                <c:pt idx="81">
                  <c:v>787.4657638625928</c:v>
                </c:pt>
                <c:pt idx="82">
                  <c:v>778.6336513813956</c:v>
                </c:pt>
                <c:pt idx="83">
                  <c:v>757.4748297702749</c:v>
                </c:pt>
                <c:pt idx="84">
                  <c:v>748.67454135443</c:v>
                </c:pt>
                <c:pt idx="85">
                  <c:v>740.7622478811014</c:v>
                </c:pt>
                <c:pt idx="86">
                  <c:v>731.1018940770938</c:v>
                </c:pt>
                <c:pt idx="87">
                  <c:v>726.7145365639274</c:v>
                </c:pt>
                <c:pt idx="88">
                  <c:v>705.6874275307052</c:v>
                </c:pt>
                <c:pt idx="89">
                  <c:v>696.941822328428</c:v>
                </c:pt>
                <c:pt idx="90">
                  <c:v>682.9679841599952</c:v>
                </c:pt>
                <c:pt idx="91">
                  <c:v>668.1465015833655</c:v>
                </c:pt>
                <c:pt idx="92">
                  <c:v>659.4403240486025</c:v>
                </c:pt>
                <c:pt idx="93">
                  <c:v>654.2209955474227</c:v>
                </c:pt>
                <c:pt idx="94">
                  <c:v>640.3188031246145</c:v>
                </c:pt>
                <c:pt idx="95">
                  <c:v>631.6417371605836</c:v>
                </c:pt>
                <c:pt idx="96">
                  <c:v>624.7066066837789</c:v>
                </c:pt>
                <c:pt idx="97">
                  <c:v>614.3147587884096</c:v>
                </c:pt>
                <c:pt idx="98">
                  <c:v>625.5731813124812</c:v>
                </c:pt>
                <c:pt idx="99">
                  <c:v>608.2588477418622</c:v>
                </c:pt>
                <c:pt idx="100">
                  <c:v>588.3918926623129</c:v>
                </c:pt>
                <c:pt idx="101">
                  <c:v>578.0453627738757</c:v>
                </c:pt>
                <c:pt idx="102">
                  <c:v>561.6896765587255</c:v>
                </c:pt>
                <c:pt idx="103">
                  <c:v>536.787678703803</c:v>
                </c:pt>
                <c:pt idx="104">
                  <c:v>516.2354527925694</c:v>
                </c:pt>
                <c:pt idx="105">
                  <c:v>492.3219693921943</c:v>
                </c:pt>
                <c:pt idx="106">
                  <c:v>504.27010292403577</c:v>
                </c:pt>
                <c:pt idx="107">
                  <c:v>495.7339679494929</c:v>
                </c:pt>
                <c:pt idx="108">
                  <c:v>489.7638901897501</c:v>
                </c:pt>
                <c:pt idx="109">
                  <c:v>474.43194156342133</c:v>
                </c:pt>
                <c:pt idx="110">
                  <c:v>433.6846030190053</c:v>
                </c:pt>
                <c:pt idx="111">
                  <c:v>415.92032396678735</c:v>
                </c:pt>
                <c:pt idx="112">
                  <c:v>426.0666867467039</c:v>
                </c:pt>
                <c:pt idx="113">
                  <c:v>426.0666867467039</c:v>
                </c:pt>
                <c:pt idx="114">
                  <c:v>420.1464685803734</c:v>
                </c:pt>
                <c:pt idx="115">
                  <c:v>405.7863436117268</c:v>
                </c:pt>
                <c:pt idx="116">
                  <c:v>404.9424032306972</c:v>
                </c:pt>
                <c:pt idx="117">
                  <c:v>414.2304681668985</c:v>
                </c:pt>
                <c:pt idx="118">
                  <c:v>422.683188127212</c:v>
                </c:pt>
                <c:pt idx="119">
                  <c:v>420.9919556627109</c:v>
                </c:pt>
                <c:pt idx="120">
                  <c:v>413.3856692067109</c:v>
                </c:pt>
                <c:pt idx="121">
                  <c:v>409.1629631040187</c:v>
                </c:pt>
                <c:pt idx="122">
                  <c:v>393.9789762752432</c:v>
                </c:pt>
                <c:pt idx="123">
                  <c:v>361.1752766383653</c:v>
                </c:pt>
                <c:pt idx="124">
                  <c:v>331.8459865472655</c:v>
                </c:pt>
                <c:pt idx="125">
                  <c:v>305.95484236057337</c:v>
                </c:pt>
                <c:pt idx="126">
                  <c:v>253.58478676211055</c:v>
                </c:pt>
                <c:pt idx="127">
                  <c:v>195.7805959067918</c:v>
                </c:pt>
                <c:pt idx="128">
                  <c:v>143.28087665069376</c:v>
                </c:pt>
                <c:pt idx="129">
                  <c:v>98.42760526612513</c:v>
                </c:pt>
                <c:pt idx="130">
                  <c:v>54.62430216292691</c:v>
                </c:pt>
                <c:pt idx="131">
                  <c:v>42.4976125152082</c:v>
                </c:pt>
              </c:numCache>
            </c:numRef>
          </c:yVal>
          <c:smooth val="0"/>
        </c:ser>
        <c:axId val="15463380"/>
        <c:axId val="4952693"/>
      </c:scatterChart>
      <c:valAx>
        <c:axId val="15463380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52693"/>
        <c:crosses val="autoZero"/>
        <c:crossBetween val="midCat"/>
        <c:dispUnits/>
      </c:valAx>
      <c:valAx>
        <c:axId val="4952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4633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JNX Profile 2023-2044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Data!$R$753:$R$884</c:f>
              <c:numCache>
                <c:ptCount val="132"/>
                <c:pt idx="3">
                  <c:v>1.2E-05</c:v>
                </c:pt>
                <c:pt idx="9">
                  <c:v>4.95E-06</c:v>
                </c:pt>
                <c:pt idx="15">
                  <c:v>8.89E-06</c:v>
                </c:pt>
                <c:pt idx="21">
                  <c:v>1.63E-05</c:v>
                </c:pt>
                <c:pt idx="27">
                  <c:v>1.15E-05</c:v>
                </c:pt>
                <c:pt idx="33">
                  <c:v>9.49E-06</c:v>
                </c:pt>
                <c:pt idx="39">
                  <c:v>1.1E-05</c:v>
                </c:pt>
                <c:pt idx="45">
                  <c:v>3.03E-05</c:v>
                </c:pt>
                <c:pt idx="51">
                  <c:v>1.66E-05</c:v>
                </c:pt>
                <c:pt idx="57">
                  <c:v>2.39E-05</c:v>
                </c:pt>
                <c:pt idx="63">
                  <c:v>1.66E-05</c:v>
                </c:pt>
                <c:pt idx="69">
                  <c:v>1.92E-05</c:v>
                </c:pt>
                <c:pt idx="75">
                  <c:v>1.63E-05</c:v>
                </c:pt>
                <c:pt idx="81">
                  <c:v>1.74E-05</c:v>
                </c:pt>
                <c:pt idx="87">
                  <c:v>1.49E-05</c:v>
                </c:pt>
                <c:pt idx="93">
                  <c:v>1.33E-05</c:v>
                </c:pt>
                <c:pt idx="99">
                  <c:v>1.24E-05</c:v>
                </c:pt>
                <c:pt idx="105">
                  <c:v>1.86E-05</c:v>
                </c:pt>
                <c:pt idx="111">
                  <c:v>1.26E-05</c:v>
                </c:pt>
                <c:pt idx="117">
                  <c:v>1.21E-05</c:v>
                </c:pt>
                <c:pt idx="123">
                  <c:v>1.5E-05</c:v>
                </c:pt>
                <c:pt idx="129">
                  <c:v>1.61E-05</c:v>
                </c:pt>
              </c:numCache>
            </c:numRef>
          </c:xVal>
          <c:yVal>
            <c:numRef>
              <c:f>Data!$Z$753:$Z$884</c:f>
              <c:numCache>
                <c:ptCount val="132"/>
                <c:pt idx="0">
                  <c:v>2020.8219971273961</c:v>
                </c:pt>
                <c:pt idx="1">
                  <c:v>2005.458530447076</c:v>
                </c:pt>
                <c:pt idx="2">
                  <c:v>1996.2540757392799</c:v>
                </c:pt>
                <c:pt idx="3">
                  <c:v>1997.2762892411538</c:v>
                </c:pt>
                <c:pt idx="4">
                  <c:v>1998.2986285926454</c:v>
                </c:pt>
                <c:pt idx="5">
                  <c:v>1979.9157500120705</c:v>
                </c:pt>
                <c:pt idx="6">
                  <c:v>1957.5029121898665</c:v>
                </c:pt>
                <c:pt idx="7">
                  <c:v>1963.609507419349</c:v>
                </c:pt>
                <c:pt idx="8">
                  <c:v>1965.6460375023958</c:v>
                </c:pt>
                <c:pt idx="9">
                  <c:v>1951.4008043547105</c:v>
                </c:pt>
                <c:pt idx="10">
                  <c:v>1935.150405094244</c:v>
                </c:pt>
                <c:pt idx="11">
                  <c:v>1911.8460298993741</c:v>
                </c:pt>
                <c:pt idx="12">
                  <c:v>1881.5469764398485</c:v>
                </c:pt>
                <c:pt idx="13">
                  <c:v>1860.4032270580497</c:v>
                </c:pt>
                <c:pt idx="14">
                  <c:v>1831.292941605525</c:v>
                </c:pt>
                <c:pt idx="15">
                  <c:v>1804.2816911103687</c:v>
                </c:pt>
                <c:pt idx="16">
                  <c:v>1794.2997793758914</c:v>
                </c:pt>
                <c:pt idx="17">
                  <c:v>1780.3452305142196</c:v>
                </c:pt>
                <c:pt idx="18">
                  <c:v>1749.5290710648128</c:v>
                </c:pt>
                <c:pt idx="19">
                  <c:v>1740.6038224181557</c:v>
                </c:pt>
                <c:pt idx="20">
                  <c:v>1726.7391418915804</c:v>
                </c:pt>
                <c:pt idx="21">
                  <c:v>1709.9345205593909</c:v>
                </c:pt>
                <c:pt idx="22">
                  <c:v>1701.051704909005</c:v>
                </c:pt>
                <c:pt idx="23">
                  <c:v>1687.2528507891839</c:v>
                </c:pt>
                <c:pt idx="24">
                  <c:v>1677.410546244752</c:v>
                </c:pt>
                <c:pt idx="25">
                  <c:v>1663.650888793251</c:v>
                </c:pt>
                <c:pt idx="26">
                  <c:v>1646.9733271209393</c:v>
                </c:pt>
                <c:pt idx="27">
                  <c:v>1631.3073371010528</c:v>
                </c:pt>
                <c:pt idx="28">
                  <c:v>1617.6237983164192</c:v>
                </c:pt>
                <c:pt idx="29">
                  <c:v>1602.987842400155</c:v>
                </c:pt>
                <c:pt idx="30">
                  <c:v>1583.513275847606</c:v>
                </c:pt>
                <c:pt idx="31">
                  <c:v>1569.9082032655815</c:v>
                </c:pt>
                <c:pt idx="32">
                  <c:v>1548.573737462315</c:v>
                </c:pt>
                <c:pt idx="33">
                  <c:v>1534.0588738261208</c:v>
                </c:pt>
                <c:pt idx="34">
                  <c:v>1507.9958838699022</c:v>
                </c:pt>
                <c:pt idx="35">
                  <c:v>1484.897255980211</c:v>
                </c:pt>
                <c:pt idx="36">
                  <c:v>1482.9752674582637</c:v>
                </c:pt>
                <c:pt idx="37">
                  <c:v>1476.2518086901719</c:v>
                </c:pt>
                <c:pt idx="38">
                  <c:v>1453.2411909260709</c:v>
                </c:pt>
                <c:pt idx="39">
                  <c:v>1429.3394089182275</c:v>
                </c:pt>
                <c:pt idx="40">
                  <c:v>1413.1254057971005</c:v>
                </c:pt>
                <c:pt idx="41">
                  <c:v>1395.0412590351357</c:v>
                </c:pt>
                <c:pt idx="42">
                  <c:v>1367.5148476161012</c:v>
                </c:pt>
                <c:pt idx="43">
                  <c:v>1353.3127723704615</c:v>
                </c:pt>
                <c:pt idx="44">
                  <c:v>1333.4705852186007</c:v>
                </c:pt>
                <c:pt idx="45">
                  <c:v>1313.6756977233913</c:v>
                </c:pt>
                <c:pt idx="46">
                  <c:v>1304.2661200910593</c:v>
                </c:pt>
                <c:pt idx="47">
                  <c:v>1295.8066069537567</c:v>
                </c:pt>
                <c:pt idx="48">
                  <c:v>1276.1011930157688</c:v>
                </c:pt>
                <c:pt idx="49">
                  <c:v>1263.9259956803153</c:v>
                </c:pt>
                <c:pt idx="50">
                  <c:v>1240.5622095963067</c:v>
                </c:pt>
                <c:pt idx="51">
                  <c:v>1224.71230040836</c:v>
                </c:pt>
                <c:pt idx="52">
                  <c:v>1205.1746768291146</c:v>
                </c:pt>
                <c:pt idx="53">
                  <c:v>1185.6829136949996</c:v>
                </c:pt>
                <c:pt idx="54">
                  <c:v>1182.9021072710666</c:v>
                </c:pt>
                <c:pt idx="55">
                  <c:v>1169.9373093650447</c:v>
                </c:pt>
                <c:pt idx="56">
                  <c:v>1155.145140907553</c:v>
                </c:pt>
                <c:pt idx="57">
                  <c:v>1141.3013732577397</c:v>
                </c:pt>
                <c:pt idx="58">
                  <c:v>1115.5212618078685</c:v>
                </c:pt>
                <c:pt idx="59">
                  <c:v>1105.4152180654014</c:v>
                </c:pt>
                <c:pt idx="60">
                  <c:v>1089.8209386054573</c:v>
                </c:pt>
                <c:pt idx="61">
                  <c:v>1073.3412061078116</c:v>
                </c:pt>
                <c:pt idx="62">
                  <c:v>1065.1135880682905</c:v>
                </c:pt>
                <c:pt idx="63">
                  <c:v>1043.2130442828607</c:v>
                </c:pt>
                <c:pt idx="64">
                  <c:v>1023.1881600654722</c:v>
                </c:pt>
                <c:pt idx="65">
                  <c:v>996.8652883992864</c:v>
                </c:pt>
                <c:pt idx="66">
                  <c:v>991.4295792555936</c:v>
                </c:pt>
                <c:pt idx="67">
                  <c:v>980.5688238693476</c:v>
                </c:pt>
                <c:pt idx="68">
                  <c:v>967.9158698313728</c:v>
                </c:pt>
                <c:pt idx="69">
                  <c:v>950.7747831791133</c:v>
                </c:pt>
                <c:pt idx="70">
                  <c:v>934.5684325188593</c:v>
                </c:pt>
                <c:pt idx="71">
                  <c:v>919.2914222769706</c:v>
                </c:pt>
                <c:pt idx="72">
                  <c:v>909.4212536188954</c:v>
                </c:pt>
                <c:pt idx="73">
                  <c:v>898.6671601167197</c:v>
                </c:pt>
                <c:pt idx="74">
                  <c:v>882.5620882981234</c:v>
                </c:pt>
                <c:pt idx="75">
                  <c:v>876.3074304886716</c:v>
                </c:pt>
                <c:pt idx="76">
                  <c:v>860.2456239878117</c:v>
                </c:pt>
                <c:pt idx="77">
                  <c:v>833.5447927126728</c:v>
                </c:pt>
                <c:pt idx="78">
                  <c:v>822.8884532688556</c:v>
                </c:pt>
                <c:pt idx="79">
                  <c:v>804.2727018043031</c:v>
                </c:pt>
                <c:pt idx="80">
                  <c:v>793.6538367101947</c:v>
                </c:pt>
                <c:pt idx="81">
                  <c:v>787.4657638625928</c:v>
                </c:pt>
                <c:pt idx="82">
                  <c:v>778.6336513813956</c:v>
                </c:pt>
                <c:pt idx="83">
                  <c:v>757.4748297702749</c:v>
                </c:pt>
                <c:pt idx="84">
                  <c:v>748.67454135443</c:v>
                </c:pt>
                <c:pt idx="85">
                  <c:v>740.7622478811014</c:v>
                </c:pt>
                <c:pt idx="86">
                  <c:v>731.1018940770938</c:v>
                </c:pt>
                <c:pt idx="87">
                  <c:v>726.7145365639274</c:v>
                </c:pt>
                <c:pt idx="88">
                  <c:v>705.6874275307052</c:v>
                </c:pt>
                <c:pt idx="89">
                  <c:v>696.941822328428</c:v>
                </c:pt>
                <c:pt idx="90">
                  <c:v>682.9679841599952</c:v>
                </c:pt>
                <c:pt idx="91">
                  <c:v>668.1465015833655</c:v>
                </c:pt>
                <c:pt idx="92">
                  <c:v>659.4403240486025</c:v>
                </c:pt>
                <c:pt idx="93">
                  <c:v>654.2209955474227</c:v>
                </c:pt>
                <c:pt idx="94">
                  <c:v>640.3188031246145</c:v>
                </c:pt>
                <c:pt idx="95">
                  <c:v>631.6417371605836</c:v>
                </c:pt>
                <c:pt idx="96">
                  <c:v>624.7066066837789</c:v>
                </c:pt>
                <c:pt idx="97">
                  <c:v>614.3147587884096</c:v>
                </c:pt>
                <c:pt idx="98">
                  <c:v>625.5731813124812</c:v>
                </c:pt>
                <c:pt idx="99">
                  <c:v>608.2588477418622</c:v>
                </c:pt>
                <c:pt idx="100">
                  <c:v>588.3918926623129</c:v>
                </c:pt>
                <c:pt idx="101">
                  <c:v>578.0453627738757</c:v>
                </c:pt>
                <c:pt idx="102">
                  <c:v>561.6896765587255</c:v>
                </c:pt>
                <c:pt idx="103">
                  <c:v>536.787678703803</c:v>
                </c:pt>
                <c:pt idx="104">
                  <c:v>516.2354527925694</c:v>
                </c:pt>
                <c:pt idx="105">
                  <c:v>492.3219693921943</c:v>
                </c:pt>
                <c:pt idx="106">
                  <c:v>504.27010292403577</c:v>
                </c:pt>
                <c:pt idx="107">
                  <c:v>495.7339679494929</c:v>
                </c:pt>
                <c:pt idx="108">
                  <c:v>489.7638901897501</c:v>
                </c:pt>
                <c:pt idx="109">
                  <c:v>474.43194156342133</c:v>
                </c:pt>
                <c:pt idx="110">
                  <c:v>433.6846030190053</c:v>
                </c:pt>
                <c:pt idx="111">
                  <c:v>415.92032396678735</c:v>
                </c:pt>
                <c:pt idx="112">
                  <c:v>426.0666867467039</c:v>
                </c:pt>
                <c:pt idx="113">
                  <c:v>426.0666867467039</c:v>
                </c:pt>
                <c:pt idx="114">
                  <c:v>420.1464685803734</c:v>
                </c:pt>
                <c:pt idx="115">
                  <c:v>405.7863436117268</c:v>
                </c:pt>
                <c:pt idx="116">
                  <c:v>404.9424032306972</c:v>
                </c:pt>
                <c:pt idx="117">
                  <c:v>414.2304681668985</c:v>
                </c:pt>
                <c:pt idx="118">
                  <c:v>422.683188127212</c:v>
                </c:pt>
                <c:pt idx="119">
                  <c:v>420.9919556627109</c:v>
                </c:pt>
                <c:pt idx="120">
                  <c:v>413.3856692067109</c:v>
                </c:pt>
                <c:pt idx="121">
                  <c:v>409.1629631040187</c:v>
                </c:pt>
                <c:pt idx="122">
                  <c:v>393.9789762752432</c:v>
                </c:pt>
                <c:pt idx="123">
                  <c:v>361.1752766383653</c:v>
                </c:pt>
                <c:pt idx="124">
                  <c:v>331.8459865472655</c:v>
                </c:pt>
                <c:pt idx="125">
                  <c:v>305.95484236057337</c:v>
                </c:pt>
                <c:pt idx="126">
                  <c:v>253.58478676211055</c:v>
                </c:pt>
                <c:pt idx="127">
                  <c:v>195.7805959067918</c:v>
                </c:pt>
                <c:pt idx="128">
                  <c:v>143.28087665069376</c:v>
                </c:pt>
                <c:pt idx="129">
                  <c:v>98.42760526612513</c:v>
                </c:pt>
                <c:pt idx="130">
                  <c:v>54.62430216292691</c:v>
                </c:pt>
                <c:pt idx="131">
                  <c:v>42.4976125152082</c:v>
                </c:pt>
              </c:numCache>
            </c:numRef>
          </c:yVal>
          <c:smooth val="0"/>
        </c:ser>
        <c:axId val="44574238"/>
        <c:axId val="65623823"/>
      </c:scatterChart>
      <c:valAx>
        <c:axId val="44574238"/>
        <c:scaling>
          <c:orientation val="minMax"/>
          <c:max val="5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Absorbing Aerosol, B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ap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5623823"/>
        <c:crosses val="autoZero"/>
        <c:crossBetween val="midCat"/>
        <c:dispUnits/>
      </c:valAx>
      <c:valAx>
        <c:axId val="65623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5742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JNX Profile 2023-2043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Data!$U$753:$U$884</c:f>
              <c:numCache>
                <c:ptCount val="132"/>
                <c:pt idx="4">
                  <c:v>382.958</c:v>
                </c:pt>
                <c:pt idx="5">
                  <c:v>94.15900000000002</c:v>
                </c:pt>
                <c:pt idx="6">
                  <c:v>137.86300000000003</c:v>
                </c:pt>
                <c:pt idx="7">
                  <c:v>80.94525000000002</c:v>
                </c:pt>
                <c:pt idx="8">
                  <c:v>78.275</c:v>
                </c:pt>
                <c:pt idx="9">
                  <c:v>120.23000000000002</c:v>
                </c:pt>
                <c:pt idx="10">
                  <c:v>67.63966666666666</c:v>
                </c:pt>
                <c:pt idx="11">
                  <c:v>137.5523333333333</c:v>
                </c:pt>
                <c:pt idx="12">
                  <c:v>102.46366666666667</c:v>
                </c:pt>
                <c:pt idx="13">
                  <c:v>181.12333333333333</c:v>
                </c:pt>
                <c:pt idx="14">
                  <c:v>207.28600000000003</c:v>
                </c:pt>
                <c:pt idx="15">
                  <c:v>172.19866666666667</c:v>
                </c:pt>
                <c:pt idx="16">
                  <c:v>163.36</c:v>
                </c:pt>
                <c:pt idx="17">
                  <c:v>119.51983333333332</c:v>
                </c:pt>
                <c:pt idx="18">
                  <c:v>171.9325</c:v>
                </c:pt>
                <c:pt idx="19">
                  <c:v>180.59516666666664</c:v>
                </c:pt>
                <c:pt idx="20">
                  <c:v>180.505</c:v>
                </c:pt>
                <c:pt idx="21">
                  <c:v>259.1648333333333</c:v>
                </c:pt>
                <c:pt idx="22">
                  <c:v>259.0775</c:v>
                </c:pt>
                <c:pt idx="23">
                  <c:v>215.24016666666662</c:v>
                </c:pt>
                <c:pt idx="24">
                  <c:v>293.89983333333333</c:v>
                </c:pt>
                <c:pt idx="25">
                  <c:v>223.8096666666667</c:v>
                </c:pt>
                <c:pt idx="26">
                  <c:v>223.72233333333338</c:v>
                </c:pt>
                <c:pt idx="27">
                  <c:v>144.88500000000002</c:v>
                </c:pt>
                <c:pt idx="28">
                  <c:v>188.54466666666667</c:v>
                </c:pt>
                <c:pt idx="29">
                  <c:v>240.95449999999997</c:v>
                </c:pt>
                <c:pt idx="30">
                  <c:v>170.86733333333333</c:v>
                </c:pt>
                <c:pt idx="31">
                  <c:v>162.03</c:v>
                </c:pt>
                <c:pt idx="32">
                  <c:v>179.43966666666668</c:v>
                </c:pt>
                <c:pt idx="33">
                  <c:v>161.84933333333333</c:v>
                </c:pt>
                <c:pt idx="34">
                  <c:v>126.762</c:v>
                </c:pt>
                <c:pt idx="35">
                  <c:v>117.92466666666667</c:v>
                </c:pt>
                <c:pt idx="36">
                  <c:v>126.58433333333335</c:v>
                </c:pt>
                <c:pt idx="37">
                  <c:v>100.24400000000001</c:v>
                </c:pt>
                <c:pt idx="38">
                  <c:v>143.90666666666667</c:v>
                </c:pt>
                <c:pt idx="39">
                  <c:v>73.8195</c:v>
                </c:pt>
                <c:pt idx="40">
                  <c:v>169.97933333333333</c:v>
                </c:pt>
                <c:pt idx="41">
                  <c:v>248.6405</c:v>
                </c:pt>
                <c:pt idx="42">
                  <c:v>152.3031666666667</c:v>
                </c:pt>
                <c:pt idx="43">
                  <c:v>239.71583333333334</c:v>
                </c:pt>
                <c:pt idx="44">
                  <c:v>178.3756666666667</c:v>
                </c:pt>
                <c:pt idx="45">
                  <c:v>248.28683333333333</c:v>
                </c:pt>
                <c:pt idx="46">
                  <c:v>151.9495</c:v>
                </c:pt>
                <c:pt idx="47">
                  <c:v>90.60916666666667</c:v>
                </c:pt>
                <c:pt idx="48">
                  <c:v>125.519</c:v>
                </c:pt>
                <c:pt idx="49">
                  <c:v>221.68033333333332</c:v>
                </c:pt>
                <c:pt idx="50">
                  <c:v>125.343</c:v>
                </c:pt>
                <c:pt idx="51">
                  <c:v>212.75266666666667</c:v>
                </c:pt>
                <c:pt idx="52">
                  <c:v>151.41249999999997</c:v>
                </c:pt>
                <c:pt idx="53">
                  <c:v>186.32533333333333</c:v>
                </c:pt>
                <c:pt idx="54">
                  <c:v>229.98799999999997</c:v>
                </c:pt>
                <c:pt idx="55">
                  <c:v>89.89766666666667</c:v>
                </c:pt>
                <c:pt idx="56">
                  <c:v>194.80733333333333</c:v>
                </c:pt>
                <c:pt idx="57">
                  <c:v>107.22016666666667</c:v>
                </c:pt>
                <c:pt idx="58">
                  <c:v>212.13283333333334</c:v>
                </c:pt>
                <c:pt idx="59">
                  <c:v>159.5425</c:v>
                </c:pt>
                <c:pt idx="60">
                  <c:v>185.70216666666667</c:v>
                </c:pt>
                <c:pt idx="61">
                  <c:v>238.1148333333333</c:v>
                </c:pt>
                <c:pt idx="62">
                  <c:v>194.27766666666665</c:v>
                </c:pt>
                <c:pt idx="63">
                  <c:v>159.18733333333333</c:v>
                </c:pt>
                <c:pt idx="64">
                  <c:v>150.347</c:v>
                </c:pt>
                <c:pt idx="65">
                  <c:v>211.50966666666667</c:v>
                </c:pt>
                <c:pt idx="66">
                  <c:v>211.42233333333334</c:v>
                </c:pt>
                <c:pt idx="67">
                  <c:v>263.83216666666664</c:v>
                </c:pt>
                <c:pt idx="68">
                  <c:v>307.49333333333334</c:v>
                </c:pt>
                <c:pt idx="69">
                  <c:v>447.406</c:v>
                </c:pt>
                <c:pt idx="70">
                  <c:v>342.31733333333335</c:v>
                </c:pt>
                <c:pt idx="71">
                  <c:v>289.7271666666666</c:v>
                </c:pt>
                <c:pt idx="72">
                  <c:v>237.1385</c:v>
                </c:pt>
                <c:pt idx="73">
                  <c:v>202.05116666666663</c:v>
                </c:pt>
                <c:pt idx="74">
                  <c:v>149.46083333333334</c:v>
                </c:pt>
                <c:pt idx="75">
                  <c:v>70.62066666666665</c:v>
                </c:pt>
                <c:pt idx="76">
                  <c:v>175.53333333333333</c:v>
                </c:pt>
                <c:pt idx="77">
                  <c:v>87.94599999999997</c:v>
                </c:pt>
                <c:pt idx="78">
                  <c:v>96.60566666666666</c:v>
                </c:pt>
                <c:pt idx="79">
                  <c:v>114.01533333333332</c:v>
                </c:pt>
                <c:pt idx="80">
                  <c:v>140.17816666666667</c:v>
                </c:pt>
                <c:pt idx="81">
                  <c:v>113.84083333333331</c:v>
                </c:pt>
                <c:pt idx="82">
                  <c:v>105.00049999999999</c:v>
                </c:pt>
                <c:pt idx="83">
                  <c:v>253.66016666666664</c:v>
                </c:pt>
                <c:pt idx="84">
                  <c:v>148.5728333333333</c:v>
                </c:pt>
                <c:pt idx="85">
                  <c:v>165.98566666666667</c:v>
                </c:pt>
                <c:pt idx="86">
                  <c:v>130.89533333333335</c:v>
                </c:pt>
                <c:pt idx="87">
                  <c:v>157.05500000000004</c:v>
                </c:pt>
                <c:pt idx="88">
                  <c:v>139.46766666666667</c:v>
                </c:pt>
                <c:pt idx="89">
                  <c:v>121.88050000000003</c:v>
                </c:pt>
                <c:pt idx="90">
                  <c:v>165.54033333333334</c:v>
                </c:pt>
                <c:pt idx="91">
                  <c:v>121.70150000000001</c:v>
                </c:pt>
                <c:pt idx="92">
                  <c:v>191.61416666666665</c:v>
                </c:pt>
                <c:pt idx="93">
                  <c:v>200.27549999999997</c:v>
                </c:pt>
                <c:pt idx="94">
                  <c:v>147.68533333333332</c:v>
                </c:pt>
                <c:pt idx="95">
                  <c:v>165.095</c:v>
                </c:pt>
                <c:pt idx="96">
                  <c:v>208.75766666666664</c:v>
                </c:pt>
                <c:pt idx="97">
                  <c:v>173.66733333333332</c:v>
                </c:pt>
                <c:pt idx="98">
                  <c:v>147.32716666666667</c:v>
                </c:pt>
                <c:pt idx="99">
                  <c:v>225.98983333333334</c:v>
                </c:pt>
                <c:pt idx="100">
                  <c:v>260.9025</c:v>
                </c:pt>
                <c:pt idx="101">
                  <c:v>164.56366666666668</c:v>
                </c:pt>
                <c:pt idx="102">
                  <c:v>199.47350000000003</c:v>
                </c:pt>
                <c:pt idx="103">
                  <c:v>199.38633333333334</c:v>
                </c:pt>
                <c:pt idx="104">
                  <c:v>278.049</c:v>
                </c:pt>
                <c:pt idx="105">
                  <c:v>172.9586666666667</c:v>
                </c:pt>
                <c:pt idx="106">
                  <c:v>304.11833333333334</c:v>
                </c:pt>
                <c:pt idx="107">
                  <c:v>356.531</c:v>
                </c:pt>
                <c:pt idx="108">
                  <c:v>312.6936666666667</c:v>
                </c:pt>
                <c:pt idx="109">
                  <c:v>286.3533333333333</c:v>
                </c:pt>
                <c:pt idx="110">
                  <c:v>295.013</c:v>
                </c:pt>
                <c:pt idx="111">
                  <c:v>286.1756666666667</c:v>
                </c:pt>
                <c:pt idx="112">
                  <c:v>189.83849999999998</c:v>
                </c:pt>
                <c:pt idx="113">
                  <c:v>224.7483333333333</c:v>
                </c:pt>
                <c:pt idx="114">
                  <c:v>233.408</c:v>
                </c:pt>
                <c:pt idx="115">
                  <c:v>224.57066666666665</c:v>
                </c:pt>
                <c:pt idx="116">
                  <c:v>136.98333333333332</c:v>
                </c:pt>
                <c:pt idx="117">
                  <c:v>163.14316666666667</c:v>
                </c:pt>
                <c:pt idx="118">
                  <c:v>163.05283333333333</c:v>
                </c:pt>
                <c:pt idx="119">
                  <c:v>215.46550000000002</c:v>
                </c:pt>
                <c:pt idx="120">
                  <c:v>267.8766666666667</c:v>
                </c:pt>
                <c:pt idx="121">
                  <c:v>337.7865</c:v>
                </c:pt>
                <c:pt idx="122">
                  <c:v>416.44783333333334</c:v>
                </c:pt>
                <c:pt idx="123">
                  <c:v>503.8605</c:v>
                </c:pt>
                <c:pt idx="124">
                  <c:v>591.2716666666666</c:v>
                </c:pt>
                <c:pt idx="125">
                  <c:v>591.1815</c:v>
                </c:pt>
                <c:pt idx="126">
                  <c:v>626.0943333333333</c:v>
                </c:pt>
                <c:pt idx="127">
                  <c:v>722.257</c:v>
                </c:pt>
                <c:pt idx="128">
                  <c:v>765.9166666666666</c:v>
                </c:pt>
                <c:pt idx="129">
                  <c:v>870.8263333333334</c:v>
                </c:pt>
                <c:pt idx="130">
                  <c:v>879.4891666666667</c:v>
                </c:pt>
                <c:pt idx="131">
                  <c:v>896.9018333333333</c:v>
                </c:pt>
              </c:numCache>
            </c:numRef>
          </c:xVal>
          <c:yVal>
            <c:numRef>
              <c:f>Data!$Z$753:$Z$884</c:f>
              <c:numCache>
                <c:ptCount val="132"/>
                <c:pt idx="0">
                  <c:v>2020.8219971273961</c:v>
                </c:pt>
                <c:pt idx="1">
                  <c:v>2005.458530447076</c:v>
                </c:pt>
                <c:pt idx="2">
                  <c:v>1996.2540757392799</c:v>
                </c:pt>
                <c:pt idx="3">
                  <c:v>1997.2762892411538</c:v>
                </c:pt>
                <c:pt idx="4">
                  <c:v>1998.2986285926454</c:v>
                </c:pt>
                <c:pt idx="5">
                  <c:v>1979.9157500120705</c:v>
                </c:pt>
                <c:pt idx="6">
                  <c:v>1957.5029121898665</c:v>
                </c:pt>
                <c:pt idx="7">
                  <c:v>1963.609507419349</c:v>
                </c:pt>
                <c:pt idx="8">
                  <c:v>1965.6460375023958</c:v>
                </c:pt>
                <c:pt idx="9">
                  <c:v>1951.4008043547105</c:v>
                </c:pt>
                <c:pt idx="10">
                  <c:v>1935.150405094244</c:v>
                </c:pt>
                <c:pt idx="11">
                  <c:v>1911.8460298993741</c:v>
                </c:pt>
                <c:pt idx="12">
                  <c:v>1881.5469764398485</c:v>
                </c:pt>
                <c:pt idx="13">
                  <c:v>1860.4032270580497</c:v>
                </c:pt>
                <c:pt idx="14">
                  <c:v>1831.292941605525</c:v>
                </c:pt>
                <c:pt idx="15">
                  <c:v>1804.2816911103687</c:v>
                </c:pt>
                <c:pt idx="16">
                  <c:v>1794.2997793758914</c:v>
                </c:pt>
                <c:pt idx="17">
                  <c:v>1780.3452305142196</c:v>
                </c:pt>
                <c:pt idx="18">
                  <c:v>1749.5290710648128</c:v>
                </c:pt>
                <c:pt idx="19">
                  <c:v>1740.6038224181557</c:v>
                </c:pt>
                <c:pt idx="20">
                  <c:v>1726.7391418915804</c:v>
                </c:pt>
                <c:pt idx="21">
                  <c:v>1709.9345205593909</c:v>
                </c:pt>
                <c:pt idx="22">
                  <c:v>1701.051704909005</c:v>
                </c:pt>
                <c:pt idx="23">
                  <c:v>1687.2528507891839</c:v>
                </c:pt>
                <c:pt idx="24">
                  <c:v>1677.410546244752</c:v>
                </c:pt>
                <c:pt idx="25">
                  <c:v>1663.650888793251</c:v>
                </c:pt>
                <c:pt idx="26">
                  <c:v>1646.9733271209393</c:v>
                </c:pt>
                <c:pt idx="27">
                  <c:v>1631.3073371010528</c:v>
                </c:pt>
                <c:pt idx="28">
                  <c:v>1617.6237983164192</c:v>
                </c:pt>
                <c:pt idx="29">
                  <c:v>1602.987842400155</c:v>
                </c:pt>
                <c:pt idx="30">
                  <c:v>1583.513275847606</c:v>
                </c:pt>
                <c:pt idx="31">
                  <c:v>1569.9082032655815</c:v>
                </c:pt>
                <c:pt idx="32">
                  <c:v>1548.573737462315</c:v>
                </c:pt>
                <c:pt idx="33">
                  <c:v>1534.0588738261208</c:v>
                </c:pt>
                <c:pt idx="34">
                  <c:v>1507.9958838699022</c:v>
                </c:pt>
                <c:pt idx="35">
                  <c:v>1484.897255980211</c:v>
                </c:pt>
                <c:pt idx="36">
                  <c:v>1482.9752674582637</c:v>
                </c:pt>
                <c:pt idx="37">
                  <c:v>1476.2518086901719</c:v>
                </c:pt>
                <c:pt idx="38">
                  <c:v>1453.2411909260709</c:v>
                </c:pt>
                <c:pt idx="39">
                  <c:v>1429.3394089182275</c:v>
                </c:pt>
                <c:pt idx="40">
                  <c:v>1413.1254057971005</c:v>
                </c:pt>
                <c:pt idx="41">
                  <c:v>1395.0412590351357</c:v>
                </c:pt>
                <c:pt idx="42">
                  <c:v>1367.5148476161012</c:v>
                </c:pt>
                <c:pt idx="43">
                  <c:v>1353.3127723704615</c:v>
                </c:pt>
                <c:pt idx="44">
                  <c:v>1333.4705852186007</c:v>
                </c:pt>
                <c:pt idx="45">
                  <c:v>1313.6756977233913</c:v>
                </c:pt>
                <c:pt idx="46">
                  <c:v>1304.2661200910593</c:v>
                </c:pt>
                <c:pt idx="47">
                  <c:v>1295.8066069537567</c:v>
                </c:pt>
                <c:pt idx="48">
                  <c:v>1276.1011930157688</c:v>
                </c:pt>
                <c:pt idx="49">
                  <c:v>1263.9259956803153</c:v>
                </c:pt>
                <c:pt idx="50">
                  <c:v>1240.5622095963067</c:v>
                </c:pt>
                <c:pt idx="51">
                  <c:v>1224.71230040836</c:v>
                </c:pt>
                <c:pt idx="52">
                  <c:v>1205.1746768291146</c:v>
                </c:pt>
                <c:pt idx="53">
                  <c:v>1185.6829136949996</c:v>
                </c:pt>
                <c:pt idx="54">
                  <c:v>1182.9021072710666</c:v>
                </c:pt>
                <c:pt idx="55">
                  <c:v>1169.9373093650447</c:v>
                </c:pt>
                <c:pt idx="56">
                  <c:v>1155.145140907553</c:v>
                </c:pt>
                <c:pt idx="57">
                  <c:v>1141.3013732577397</c:v>
                </c:pt>
                <c:pt idx="58">
                  <c:v>1115.5212618078685</c:v>
                </c:pt>
                <c:pt idx="59">
                  <c:v>1105.4152180654014</c:v>
                </c:pt>
                <c:pt idx="60">
                  <c:v>1089.8209386054573</c:v>
                </c:pt>
                <c:pt idx="61">
                  <c:v>1073.3412061078116</c:v>
                </c:pt>
                <c:pt idx="62">
                  <c:v>1065.1135880682905</c:v>
                </c:pt>
                <c:pt idx="63">
                  <c:v>1043.2130442828607</c:v>
                </c:pt>
                <c:pt idx="64">
                  <c:v>1023.1881600654722</c:v>
                </c:pt>
                <c:pt idx="65">
                  <c:v>996.8652883992864</c:v>
                </c:pt>
                <c:pt idx="66">
                  <c:v>991.4295792555936</c:v>
                </c:pt>
                <c:pt idx="67">
                  <c:v>980.5688238693476</c:v>
                </c:pt>
                <c:pt idx="68">
                  <c:v>967.9158698313728</c:v>
                </c:pt>
                <c:pt idx="69">
                  <c:v>950.7747831791133</c:v>
                </c:pt>
                <c:pt idx="70">
                  <c:v>934.5684325188593</c:v>
                </c:pt>
                <c:pt idx="71">
                  <c:v>919.2914222769706</c:v>
                </c:pt>
                <c:pt idx="72">
                  <c:v>909.4212536188954</c:v>
                </c:pt>
                <c:pt idx="73">
                  <c:v>898.6671601167197</c:v>
                </c:pt>
                <c:pt idx="74">
                  <c:v>882.5620882981234</c:v>
                </c:pt>
                <c:pt idx="75">
                  <c:v>876.3074304886716</c:v>
                </c:pt>
                <c:pt idx="76">
                  <c:v>860.2456239878117</c:v>
                </c:pt>
                <c:pt idx="77">
                  <c:v>833.5447927126728</c:v>
                </c:pt>
                <c:pt idx="78">
                  <c:v>822.8884532688556</c:v>
                </c:pt>
                <c:pt idx="79">
                  <c:v>804.2727018043031</c:v>
                </c:pt>
                <c:pt idx="80">
                  <c:v>793.6538367101947</c:v>
                </c:pt>
                <c:pt idx="81">
                  <c:v>787.4657638625928</c:v>
                </c:pt>
                <c:pt idx="82">
                  <c:v>778.6336513813956</c:v>
                </c:pt>
                <c:pt idx="83">
                  <c:v>757.4748297702749</c:v>
                </c:pt>
                <c:pt idx="84">
                  <c:v>748.67454135443</c:v>
                </c:pt>
                <c:pt idx="85">
                  <c:v>740.7622478811014</c:v>
                </c:pt>
                <c:pt idx="86">
                  <c:v>731.1018940770938</c:v>
                </c:pt>
                <c:pt idx="87">
                  <c:v>726.7145365639274</c:v>
                </c:pt>
                <c:pt idx="88">
                  <c:v>705.6874275307052</c:v>
                </c:pt>
                <c:pt idx="89">
                  <c:v>696.941822328428</c:v>
                </c:pt>
                <c:pt idx="90">
                  <c:v>682.9679841599952</c:v>
                </c:pt>
                <c:pt idx="91">
                  <c:v>668.1465015833655</c:v>
                </c:pt>
                <c:pt idx="92">
                  <c:v>659.4403240486025</c:v>
                </c:pt>
                <c:pt idx="93">
                  <c:v>654.2209955474227</c:v>
                </c:pt>
                <c:pt idx="94">
                  <c:v>640.3188031246145</c:v>
                </c:pt>
                <c:pt idx="95">
                  <c:v>631.6417371605836</c:v>
                </c:pt>
                <c:pt idx="96">
                  <c:v>624.7066066837789</c:v>
                </c:pt>
                <c:pt idx="97">
                  <c:v>614.3147587884096</c:v>
                </c:pt>
                <c:pt idx="98">
                  <c:v>625.5731813124812</c:v>
                </c:pt>
                <c:pt idx="99">
                  <c:v>608.2588477418622</c:v>
                </c:pt>
                <c:pt idx="100">
                  <c:v>588.3918926623129</c:v>
                </c:pt>
                <c:pt idx="101">
                  <c:v>578.0453627738757</c:v>
                </c:pt>
                <c:pt idx="102">
                  <c:v>561.6896765587255</c:v>
                </c:pt>
                <c:pt idx="103">
                  <c:v>536.787678703803</c:v>
                </c:pt>
                <c:pt idx="104">
                  <c:v>516.2354527925694</c:v>
                </c:pt>
                <c:pt idx="105">
                  <c:v>492.3219693921943</c:v>
                </c:pt>
                <c:pt idx="106">
                  <c:v>504.27010292403577</c:v>
                </c:pt>
                <c:pt idx="107">
                  <c:v>495.7339679494929</c:v>
                </c:pt>
                <c:pt idx="108">
                  <c:v>489.7638901897501</c:v>
                </c:pt>
                <c:pt idx="109">
                  <c:v>474.43194156342133</c:v>
                </c:pt>
                <c:pt idx="110">
                  <c:v>433.6846030190053</c:v>
                </c:pt>
                <c:pt idx="111">
                  <c:v>415.92032396678735</c:v>
                </c:pt>
                <c:pt idx="112">
                  <c:v>426.0666867467039</c:v>
                </c:pt>
                <c:pt idx="113">
                  <c:v>426.0666867467039</c:v>
                </c:pt>
                <c:pt idx="114">
                  <c:v>420.1464685803734</c:v>
                </c:pt>
                <c:pt idx="115">
                  <c:v>405.7863436117268</c:v>
                </c:pt>
                <c:pt idx="116">
                  <c:v>404.9424032306972</c:v>
                </c:pt>
                <c:pt idx="117">
                  <c:v>414.2304681668985</c:v>
                </c:pt>
                <c:pt idx="118">
                  <c:v>422.683188127212</c:v>
                </c:pt>
                <c:pt idx="119">
                  <c:v>420.9919556627109</c:v>
                </c:pt>
                <c:pt idx="120">
                  <c:v>413.3856692067109</c:v>
                </c:pt>
                <c:pt idx="121">
                  <c:v>409.1629631040187</c:v>
                </c:pt>
                <c:pt idx="122">
                  <c:v>393.9789762752432</c:v>
                </c:pt>
                <c:pt idx="123">
                  <c:v>361.1752766383653</c:v>
                </c:pt>
                <c:pt idx="124">
                  <c:v>331.8459865472655</c:v>
                </c:pt>
                <c:pt idx="125">
                  <c:v>305.95484236057337</c:v>
                </c:pt>
                <c:pt idx="126">
                  <c:v>253.58478676211055</c:v>
                </c:pt>
                <c:pt idx="127">
                  <c:v>195.7805959067918</c:v>
                </c:pt>
                <c:pt idx="128">
                  <c:v>143.28087665069376</c:v>
                </c:pt>
                <c:pt idx="129">
                  <c:v>98.42760526612513</c:v>
                </c:pt>
                <c:pt idx="130">
                  <c:v>54.62430216292691</c:v>
                </c:pt>
                <c:pt idx="131">
                  <c:v>42.4976125152082</c:v>
                </c:pt>
              </c:numCache>
            </c:numRef>
          </c:yVal>
          <c:smooth val="0"/>
        </c:ser>
        <c:axId val="53743496"/>
        <c:axId val="13929417"/>
      </c:scatterChart>
      <c:valAx>
        <c:axId val="53743496"/>
        <c:scaling>
          <c:orientation val="minMax"/>
          <c:max val="1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29417"/>
        <c:crosses val="autoZero"/>
        <c:crossBetween val="midCat"/>
        <c:dispUnits/>
      </c:valAx>
      <c:valAx>
        <c:axId val="13929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7434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JNX Profile 2023-2043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Data!$X$753:$X$884</c:f>
              <c:numCache>
                <c:ptCount val="132"/>
                <c:pt idx="4">
                  <c:v>-0.029970000000000004</c:v>
                </c:pt>
                <c:pt idx="5">
                  <c:v>-0.031635</c:v>
                </c:pt>
                <c:pt idx="6">
                  <c:v>-0.03293000000000001</c:v>
                </c:pt>
                <c:pt idx="7">
                  <c:v>-0.0341325</c:v>
                </c:pt>
                <c:pt idx="8">
                  <c:v>-0.03552</c:v>
                </c:pt>
                <c:pt idx="9">
                  <c:v>-0.037</c:v>
                </c:pt>
                <c:pt idx="10">
                  <c:v>-0.039775000000000005</c:v>
                </c:pt>
                <c:pt idx="11">
                  <c:v>-0.04236500000000001</c:v>
                </c:pt>
                <c:pt idx="12">
                  <c:v>-0.045140000000000007</c:v>
                </c:pt>
                <c:pt idx="13">
                  <c:v>-0.047915000000000006</c:v>
                </c:pt>
                <c:pt idx="14">
                  <c:v>-0.050690000000000006</c:v>
                </c:pt>
                <c:pt idx="15">
                  <c:v>-0.05328</c:v>
                </c:pt>
                <c:pt idx="16">
                  <c:v>-0.056055</c:v>
                </c:pt>
                <c:pt idx="17">
                  <c:v>-0.05883</c:v>
                </c:pt>
                <c:pt idx="18">
                  <c:v>-0.061605</c:v>
                </c:pt>
                <c:pt idx="19">
                  <c:v>-0.06438</c:v>
                </c:pt>
                <c:pt idx="20">
                  <c:v>-0.067155</c:v>
                </c:pt>
                <c:pt idx="21">
                  <c:v>-0.06993</c:v>
                </c:pt>
                <c:pt idx="22">
                  <c:v>-0.072705</c:v>
                </c:pt>
                <c:pt idx="23">
                  <c:v>-0.07548</c:v>
                </c:pt>
                <c:pt idx="24">
                  <c:v>-0.078255</c:v>
                </c:pt>
                <c:pt idx="25">
                  <c:v>-0.08103</c:v>
                </c:pt>
                <c:pt idx="26">
                  <c:v>-0.083805</c:v>
                </c:pt>
                <c:pt idx="27">
                  <c:v>-0.08658</c:v>
                </c:pt>
                <c:pt idx="28">
                  <c:v>-0.08935500000000002</c:v>
                </c:pt>
                <c:pt idx="29">
                  <c:v>-0.09213</c:v>
                </c:pt>
                <c:pt idx="30">
                  <c:v>-0.094905</c:v>
                </c:pt>
                <c:pt idx="31">
                  <c:v>-0.09768</c:v>
                </c:pt>
                <c:pt idx="32">
                  <c:v>-0.10045500000000002</c:v>
                </c:pt>
                <c:pt idx="33">
                  <c:v>-0.10323000000000003</c:v>
                </c:pt>
                <c:pt idx="34">
                  <c:v>-0.10582000000000003</c:v>
                </c:pt>
                <c:pt idx="35">
                  <c:v>-0.10859500000000001</c:v>
                </c:pt>
                <c:pt idx="36">
                  <c:v>-0.11137000000000002</c:v>
                </c:pt>
                <c:pt idx="37">
                  <c:v>-0.11414500000000001</c:v>
                </c:pt>
                <c:pt idx="38">
                  <c:v>-0.11673500000000002</c:v>
                </c:pt>
                <c:pt idx="39">
                  <c:v>-0.11951000000000002</c:v>
                </c:pt>
                <c:pt idx="40">
                  <c:v>-0.12247000000000002</c:v>
                </c:pt>
                <c:pt idx="41">
                  <c:v>-0.12524500000000002</c:v>
                </c:pt>
                <c:pt idx="42">
                  <c:v>-0.12783500000000003</c:v>
                </c:pt>
                <c:pt idx="43">
                  <c:v>-0.13061000000000003</c:v>
                </c:pt>
                <c:pt idx="44">
                  <c:v>-0.13357000000000002</c:v>
                </c:pt>
                <c:pt idx="45">
                  <c:v>-0.13634500000000002</c:v>
                </c:pt>
                <c:pt idx="46">
                  <c:v>-0.13893500000000003</c:v>
                </c:pt>
                <c:pt idx="47">
                  <c:v>-0.14171000000000003</c:v>
                </c:pt>
                <c:pt idx="48">
                  <c:v>-0.144485</c:v>
                </c:pt>
                <c:pt idx="49">
                  <c:v>0.03774000000000002</c:v>
                </c:pt>
                <c:pt idx="50">
                  <c:v>0.22014999999999998</c:v>
                </c:pt>
                <c:pt idx="51">
                  <c:v>0.402375</c:v>
                </c:pt>
                <c:pt idx="52">
                  <c:v>0.5846</c:v>
                </c:pt>
                <c:pt idx="53">
                  <c:v>0.766825</c:v>
                </c:pt>
                <c:pt idx="54">
                  <c:v>0.9490500000000001</c:v>
                </c:pt>
                <c:pt idx="55">
                  <c:v>0.946275</c:v>
                </c:pt>
                <c:pt idx="56">
                  <c:v>0.9435000000000001</c:v>
                </c:pt>
                <c:pt idx="57">
                  <c:v>0.940725</c:v>
                </c:pt>
                <c:pt idx="58">
                  <c:v>0.93795</c:v>
                </c:pt>
                <c:pt idx="59">
                  <c:v>0.935175</c:v>
                </c:pt>
                <c:pt idx="60">
                  <c:v>0.9324</c:v>
                </c:pt>
                <c:pt idx="61">
                  <c:v>0.9296250000000001</c:v>
                </c:pt>
                <c:pt idx="62">
                  <c:v>0.9268500000000001</c:v>
                </c:pt>
                <c:pt idx="63">
                  <c:v>0.9240750000000001</c:v>
                </c:pt>
                <c:pt idx="64">
                  <c:v>0.9213</c:v>
                </c:pt>
                <c:pt idx="65">
                  <c:v>0.9185250000000001</c:v>
                </c:pt>
                <c:pt idx="66">
                  <c:v>0.91575</c:v>
                </c:pt>
                <c:pt idx="67">
                  <c:v>0.912975</c:v>
                </c:pt>
                <c:pt idx="68">
                  <c:v>0.9102</c:v>
                </c:pt>
                <c:pt idx="69">
                  <c:v>0.90761</c:v>
                </c:pt>
                <c:pt idx="70">
                  <c:v>0.904835</c:v>
                </c:pt>
                <c:pt idx="71">
                  <c:v>0.9020600000000001</c:v>
                </c:pt>
                <c:pt idx="72">
                  <c:v>0.8992850000000002</c:v>
                </c:pt>
                <c:pt idx="73">
                  <c:v>0.8966950000000001</c:v>
                </c:pt>
                <c:pt idx="74">
                  <c:v>0.89392</c:v>
                </c:pt>
                <c:pt idx="75">
                  <c:v>0.8909600000000002</c:v>
                </c:pt>
                <c:pt idx="76">
                  <c:v>1.073185</c:v>
                </c:pt>
                <c:pt idx="77">
                  <c:v>1.2555950000000002</c:v>
                </c:pt>
                <c:pt idx="78">
                  <c:v>1.43782</c:v>
                </c:pt>
                <c:pt idx="79">
                  <c:v>1.61986</c:v>
                </c:pt>
                <c:pt idx="80">
                  <c:v>1.802085</c:v>
                </c:pt>
                <c:pt idx="81">
                  <c:v>1.9844950000000001</c:v>
                </c:pt>
                <c:pt idx="82">
                  <c:v>1.7967200000000003</c:v>
                </c:pt>
                <c:pt idx="83">
                  <c:v>1.608945</c:v>
                </c:pt>
                <c:pt idx="84">
                  <c:v>1.6061700000000003</c:v>
                </c:pt>
                <c:pt idx="85">
                  <c:v>1.4185800000000002</c:v>
                </c:pt>
                <c:pt idx="86">
                  <c:v>1.415805</c:v>
                </c:pt>
                <c:pt idx="87">
                  <c:v>1.41303</c:v>
                </c:pt>
                <c:pt idx="88">
                  <c:v>1.410255</c:v>
                </c:pt>
                <c:pt idx="89">
                  <c:v>1.4074800000000003</c:v>
                </c:pt>
                <c:pt idx="90">
                  <c:v>1.219705</c:v>
                </c:pt>
                <c:pt idx="91">
                  <c:v>1.21693</c:v>
                </c:pt>
                <c:pt idx="92">
                  <c:v>1.214155</c:v>
                </c:pt>
                <c:pt idx="93">
                  <c:v>1.2113800000000001</c:v>
                </c:pt>
                <c:pt idx="94">
                  <c:v>1.3936050000000002</c:v>
                </c:pt>
                <c:pt idx="95">
                  <c:v>1.39083</c:v>
                </c:pt>
                <c:pt idx="96">
                  <c:v>1.3880550000000003</c:v>
                </c:pt>
                <c:pt idx="97">
                  <c:v>1.5702800000000003</c:v>
                </c:pt>
                <c:pt idx="98">
                  <c:v>1.5675050000000004</c:v>
                </c:pt>
                <c:pt idx="99">
                  <c:v>1.5647300000000002</c:v>
                </c:pt>
                <c:pt idx="100">
                  <c:v>1.5619550000000002</c:v>
                </c:pt>
                <c:pt idx="101">
                  <c:v>1.74418</c:v>
                </c:pt>
                <c:pt idx="102">
                  <c:v>2.111405</c:v>
                </c:pt>
                <c:pt idx="103">
                  <c:v>2.1086300000000002</c:v>
                </c:pt>
                <c:pt idx="104">
                  <c:v>2.29104</c:v>
                </c:pt>
                <c:pt idx="105">
                  <c:v>2.4732650000000005</c:v>
                </c:pt>
                <c:pt idx="106">
                  <c:v>2.6554900000000004</c:v>
                </c:pt>
                <c:pt idx="107">
                  <c:v>2.8377150000000007</c:v>
                </c:pt>
                <c:pt idx="108">
                  <c:v>2.650125</c:v>
                </c:pt>
                <c:pt idx="109">
                  <c:v>2.6473500000000003</c:v>
                </c:pt>
                <c:pt idx="110">
                  <c:v>2.4593900000000004</c:v>
                </c:pt>
                <c:pt idx="111">
                  <c:v>2.2716150000000006</c:v>
                </c:pt>
                <c:pt idx="112">
                  <c:v>2.0840250000000005</c:v>
                </c:pt>
                <c:pt idx="113">
                  <c:v>1.8962500000000002</c:v>
                </c:pt>
                <c:pt idx="114">
                  <c:v>1.8932900000000001</c:v>
                </c:pt>
                <c:pt idx="115">
                  <c:v>1.8905150000000004</c:v>
                </c:pt>
                <c:pt idx="116">
                  <c:v>1.8879250000000003</c:v>
                </c:pt>
                <c:pt idx="117">
                  <c:v>1.88515</c:v>
                </c:pt>
                <c:pt idx="118">
                  <c:v>1.8821900000000003</c:v>
                </c:pt>
                <c:pt idx="119">
                  <c:v>1.879415</c:v>
                </c:pt>
                <c:pt idx="120">
                  <c:v>2.0618250000000002</c:v>
                </c:pt>
                <c:pt idx="121">
                  <c:v>2.42905</c:v>
                </c:pt>
                <c:pt idx="122">
                  <c:v>2.981275</c:v>
                </c:pt>
                <c:pt idx="123">
                  <c:v>3.5335</c:v>
                </c:pt>
                <c:pt idx="124">
                  <c:v>4.27091</c:v>
                </c:pt>
                <c:pt idx="125">
                  <c:v>5.378135</c:v>
                </c:pt>
                <c:pt idx="126">
                  <c:v>6.30036</c:v>
                </c:pt>
                <c:pt idx="127">
                  <c:v>7.222585000000001</c:v>
                </c:pt>
                <c:pt idx="128">
                  <c:v>8.14481</c:v>
                </c:pt>
                <c:pt idx="129">
                  <c:v>9.252035000000001</c:v>
                </c:pt>
                <c:pt idx="130">
                  <c:v>10.35926</c:v>
                </c:pt>
                <c:pt idx="131">
                  <c:v>11.096485000000001</c:v>
                </c:pt>
              </c:numCache>
            </c:numRef>
          </c:xVal>
          <c:yVal>
            <c:numRef>
              <c:f>Data!$Z$753:$Z$884</c:f>
              <c:numCache>
                <c:ptCount val="132"/>
                <c:pt idx="0">
                  <c:v>2020.8219971273961</c:v>
                </c:pt>
                <c:pt idx="1">
                  <c:v>2005.458530447076</c:v>
                </c:pt>
                <c:pt idx="2">
                  <c:v>1996.2540757392799</c:v>
                </c:pt>
                <c:pt idx="3">
                  <c:v>1997.2762892411538</c:v>
                </c:pt>
                <c:pt idx="4">
                  <c:v>1998.2986285926454</c:v>
                </c:pt>
                <c:pt idx="5">
                  <c:v>1979.9157500120705</c:v>
                </c:pt>
                <c:pt idx="6">
                  <c:v>1957.5029121898665</c:v>
                </c:pt>
                <c:pt idx="7">
                  <c:v>1963.609507419349</c:v>
                </c:pt>
                <c:pt idx="8">
                  <c:v>1965.6460375023958</c:v>
                </c:pt>
                <c:pt idx="9">
                  <c:v>1951.4008043547105</c:v>
                </c:pt>
                <c:pt idx="10">
                  <c:v>1935.150405094244</c:v>
                </c:pt>
                <c:pt idx="11">
                  <c:v>1911.8460298993741</c:v>
                </c:pt>
                <c:pt idx="12">
                  <c:v>1881.5469764398485</c:v>
                </c:pt>
                <c:pt idx="13">
                  <c:v>1860.4032270580497</c:v>
                </c:pt>
                <c:pt idx="14">
                  <c:v>1831.292941605525</c:v>
                </c:pt>
                <c:pt idx="15">
                  <c:v>1804.2816911103687</c:v>
                </c:pt>
                <c:pt idx="16">
                  <c:v>1794.2997793758914</c:v>
                </c:pt>
                <c:pt idx="17">
                  <c:v>1780.3452305142196</c:v>
                </c:pt>
                <c:pt idx="18">
                  <c:v>1749.5290710648128</c:v>
                </c:pt>
                <c:pt idx="19">
                  <c:v>1740.6038224181557</c:v>
                </c:pt>
                <c:pt idx="20">
                  <c:v>1726.7391418915804</c:v>
                </c:pt>
                <c:pt idx="21">
                  <c:v>1709.9345205593909</c:v>
                </c:pt>
                <c:pt idx="22">
                  <c:v>1701.051704909005</c:v>
                </c:pt>
                <c:pt idx="23">
                  <c:v>1687.2528507891839</c:v>
                </c:pt>
                <c:pt idx="24">
                  <c:v>1677.410546244752</c:v>
                </c:pt>
                <c:pt idx="25">
                  <c:v>1663.650888793251</c:v>
                </c:pt>
                <c:pt idx="26">
                  <c:v>1646.9733271209393</c:v>
                </c:pt>
                <c:pt idx="27">
                  <c:v>1631.3073371010528</c:v>
                </c:pt>
                <c:pt idx="28">
                  <c:v>1617.6237983164192</c:v>
                </c:pt>
                <c:pt idx="29">
                  <c:v>1602.987842400155</c:v>
                </c:pt>
                <c:pt idx="30">
                  <c:v>1583.513275847606</c:v>
                </c:pt>
                <c:pt idx="31">
                  <c:v>1569.9082032655815</c:v>
                </c:pt>
                <c:pt idx="32">
                  <c:v>1548.573737462315</c:v>
                </c:pt>
                <c:pt idx="33">
                  <c:v>1534.0588738261208</c:v>
                </c:pt>
                <c:pt idx="34">
                  <c:v>1507.9958838699022</c:v>
                </c:pt>
                <c:pt idx="35">
                  <c:v>1484.897255980211</c:v>
                </c:pt>
                <c:pt idx="36">
                  <c:v>1482.9752674582637</c:v>
                </c:pt>
                <c:pt idx="37">
                  <c:v>1476.2518086901719</c:v>
                </c:pt>
                <c:pt idx="38">
                  <c:v>1453.2411909260709</c:v>
                </c:pt>
                <c:pt idx="39">
                  <c:v>1429.3394089182275</c:v>
                </c:pt>
                <c:pt idx="40">
                  <c:v>1413.1254057971005</c:v>
                </c:pt>
                <c:pt idx="41">
                  <c:v>1395.0412590351357</c:v>
                </c:pt>
                <c:pt idx="42">
                  <c:v>1367.5148476161012</c:v>
                </c:pt>
                <c:pt idx="43">
                  <c:v>1353.3127723704615</c:v>
                </c:pt>
                <c:pt idx="44">
                  <c:v>1333.4705852186007</c:v>
                </c:pt>
                <c:pt idx="45">
                  <c:v>1313.6756977233913</c:v>
                </c:pt>
                <c:pt idx="46">
                  <c:v>1304.2661200910593</c:v>
                </c:pt>
                <c:pt idx="47">
                  <c:v>1295.8066069537567</c:v>
                </c:pt>
                <c:pt idx="48">
                  <c:v>1276.1011930157688</c:v>
                </c:pt>
                <c:pt idx="49">
                  <c:v>1263.9259956803153</c:v>
                </c:pt>
                <c:pt idx="50">
                  <c:v>1240.5622095963067</c:v>
                </c:pt>
                <c:pt idx="51">
                  <c:v>1224.71230040836</c:v>
                </c:pt>
                <c:pt idx="52">
                  <c:v>1205.1746768291146</c:v>
                </c:pt>
                <c:pt idx="53">
                  <c:v>1185.6829136949996</c:v>
                </c:pt>
                <c:pt idx="54">
                  <c:v>1182.9021072710666</c:v>
                </c:pt>
                <c:pt idx="55">
                  <c:v>1169.9373093650447</c:v>
                </c:pt>
                <c:pt idx="56">
                  <c:v>1155.145140907553</c:v>
                </c:pt>
                <c:pt idx="57">
                  <c:v>1141.3013732577397</c:v>
                </c:pt>
                <c:pt idx="58">
                  <c:v>1115.5212618078685</c:v>
                </c:pt>
                <c:pt idx="59">
                  <c:v>1105.4152180654014</c:v>
                </c:pt>
                <c:pt idx="60">
                  <c:v>1089.8209386054573</c:v>
                </c:pt>
                <c:pt idx="61">
                  <c:v>1073.3412061078116</c:v>
                </c:pt>
                <c:pt idx="62">
                  <c:v>1065.1135880682905</c:v>
                </c:pt>
                <c:pt idx="63">
                  <c:v>1043.2130442828607</c:v>
                </c:pt>
                <c:pt idx="64">
                  <c:v>1023.1881600654722</c:v>
                </c:pt>
                <c:pt idx="65">
                  <c:v>996.8652883992864</c:v>
                </c:pt>
                <c:pt idx="66">
                  <c:v>991.4295792555936</c:v>
                </c:pt>
                <c:pt idx="67">
                  <c:v>980.5688238693476</c:v>
                </c:pt>
                <c:pt idx="68">
                  <c:v>967.9158698313728</c:v>
                </c:pt>
                <c:pt idx="69">
                  <c:v>950.7747831791133</c:v>
                </c:pt>
                <c:pt idx="70">
                  <c:v>934.5684325188593</c:v>
                </c:pt>
                <c:pt idx="71">
                  <c:v>919.2914222769706</c:v>
                </c:pt>
                <c:pt idx="72">
                  <c:v>909.4212536188954</c:v>
                </c:pt>
                <c:pt idx="73">
                  <c:v>898.6671601167197</c:v>
                </c:pt>
                <c:pt idx="74">
                  <c:v>882.5620882981234</c:v>
                </c:pt>
                <c:pt idx="75">
                  <c:v>876.3074304886716</c:v>
                </c:pt>
                <c:pt idx="76">
                  <c:v>860.2456239878117</c:v>
                </c:pt>
                <c:pt idx="77">
                  <c:v>833.5447927126728</c:v>
                </c:pt>
                <c:pt idx="78">
                  <c:v>822.8884532688556</c:v>
                </c:pt>
                <c:pt idx="79">
                  <c:v>804.2727018043031</c:v>
                </c:pt>
                <c:pt idx="80">
                  <c:v>793.6538367101947</c:v>
                </c:pt>
                <c:pt idx="81">
                  <c:v>787.4657638625928</c:v>
                </c:pt>
                <c:pt idx="82">
                  <c:v>778.6336513813956</c:v>
                </c:pt>
                <c:pt idx="83">
                  <c:v>757.4748297702749</c:v>
                </c:pt>
                <c:pt idx="84">
                  <c:v>748.67454135443</c:v>
                </c:pt>
                <c:pt idx="85">
                  <c:v>740.7622478811014</c:v>
                </c:pt>
                <c:pt idx="86">
                  <c:v>731.1018940770938</c:v>
                </c:pt>
                <c:pt idx="87">
                  <c:v>726.7145365639274</c:v>
                </c:pt>
                <c:pt idx="88">
                  <c:v>705.6874275307052</c:v>
                </c:pt>
                <c:pt idx="89">
                  <c:v>696.941822328428</c:v>
                </c:pt>
                <c:pt idx="90">
                  <c:v>682.9679841599952</c:v>
                </c:pt>
                <c:pt idx="91">
                  <c:v>668.1465015833655</c:v>
                </c:pt>
                <c:pt idx="92">
                  <c:v>659.4403240486025</c:v>
                </c:pt>
                <c:pt idx="93">
                  <c:v>654.2209955474227</c:v>
                </c:pt>
                <c:pt idx="94">
                  <c:v>640.3188031246145</c:v>
                </c:pt>
                <c:pt idx="95">
                  <c:v>631.6417371605836</c:v>
                </c:pt>
                <c:pt idx="96">
                  <c:v>624.7066066837789</c:v>
                </c:pt>
                <c:pt idx="97">
                  <c:v>614.3147587884096</c:v>
                </c:pt>
                <c:pt idx="98">
                  <c:v>625.5731813124812</c:v>
                </c:pt>
                <c:pt idx="99">
                  <c:v>608.2588477418622</c:v>
                </c:pt>
                <c:pt idx="100">
                  <c:v>588.3918926623129</c:v>
                </c:pt>
                <c:pt idx="101">
                  <c:v>578.0453627738757</c:v>
                </c:pt>
                <c:pt idx="102">
                  <c:v>561.6896765587255</c:v>
                </c:pt>
                <c:pt idx="103">
                  <c:v>536.787678703803</c:v>
                </c:pt>
                <c:pt idx="104">
                  <c:v>516.2354527925694</c:v>
                </c:pt>
                <c:pt idx="105">
                  <c:v>492.3219693921943</c:v>
                </c:pt>
                <c:pt idx="106">
                  <c:v>504.27010292403577</c:v>
                </c:pt>
                <c:pt idx="107">
                  <c:v>495.7339679494929</c:v>
                </c:pt>
                <c:pt idx="108">
                  <c:v>489.7638901897501</c:v>
                </c:pt>
                <c:pt idx="109">
                  <c:v>474.43194156342133</c:v>
                </c:pt>
                <c:pt idx="110">
                  <c:v>433.6846030190053</c:v>
                </c:pt>
                <c:pt idx="111">
                  <c:v>415.92032396678735</c:v>
                </c:pt>
                <c:pt idx="112">
                  <c:v>426.0666867467039</c:v>
                </c:pt>
                <c:pt idx="113">
                  <c:v>426.0666867467039</c:v>
                </c:pt>
                <c:pt idx="114">
                  <c:v>420.1464685803734</c:v>
                </c:pt>
                <c:pt idx="115">
                  <c:v>405.7863436117268</c:v>
                </c:pt>
                <c:pt idx="116">
                  <c:v>404.9424032306972</c:v>
                </c:pt>
                <c:pt idx="117">
                  <c:v>414.2304681668985</c:v>
                </c:pt>
                <c:pt idx="118">
                  <c:v>422.683188127212</c:v>
                </c:pt>
                <c:pt idx="119">
                  <c:v>420.9919556627109</c:v>
                </c:pt>
                <c:pt idx="120">
                  <c:v>413.3856692067109</c:v>
                </c:pt>
                <c:pt idx="121">
                  <c:v>409.1629631040187</c:v>
                </c:pt>
                <c:pt idx="122">
                  <c:v>393.9789762752432</c:v>
                </c:pt>
                <c:pt idx="123">
                  <c:v>361.1752766383653</c:v>
                </c:pt>
                <c:pt idx="124">
                  <c:v>331.8459865472655</c:v>
                </c:pt>
                <c:pt idx="125">
                  <c:v>305.95484236057337</c:v>
                </c:pt>
                <c:pt idx="126">
                  <c:v>253.58478676211055</c:v>
                </c:pt>
                <c:pt idx="127">
                  <c:v>195.7805959067918</c:v>
                </c:pt>
                <c:pt idx="128">
                  <c:v>143.28087665069376</c:v>
                </c:pt>
                <c:pt idx="129">
                  <c:v>98.42760526612513</c:v>
                </c:pt>
                <c:pt idx="130">
                  <c:v>54.62430216292691</c:v>
                </c:pt>
                <c:pt idx="131">
                  <c:v>42.4976125152082</c:v>
                </c:pt>
              </c:numCache>
            </c:numRef>
          </c:yVal>
          <c:smooth val="0"/>
        </c:ser>
        <c:axId val="58255890"/>
        <c:axId val="54540963"/>
      </c:scatterChart>
      <c:valAx>
        <c:axId val="5825589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540963"/>
        <c:crosses val="autoZero"/>
        <c:crossBetween val="midCat"/>
        <c:dispUnits/>
      </c:valAx>
      <c:valAx>
        <c:axId val="54540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2558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1957-2015 UT 8/9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165"/>
          <c:w val="0.925"/>
          <c:h val="0.83775"/>
        </c:manualLayout>
      </c:layout>
      <c:scatterChart>
        <c:scatterStyle val="lineMarker"/>
        <c:varyColors val="0"/>
        <c:ser>
          <c:idx val="0"/>
          <c:order val="0"/>
          <c:tx>
            <c:v>T (C)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Data!$O$608:$O$712</c:f>
              <c:numCache>
                <c:ptCount val="105"/>
                <c:pt idx="0">
                  <c:v>34.5</c:v>
                </c:pt>
                <c:pt idx="1">
                  <c:v>33.9</c:v>
                </c:pt>
                <c:pt idx="2">
                  <c:v>33.3</c:v>
                </c:pt>
                <c:pt idx="3">
                  <c:v>33.2</c:v>
                </c:pt>
                <c:pt idx="4">
                  <c:v>33</c:v>
                </c:pt>
                <c:pt idx="5">
                  <c:v>32.7</c:v>
                </c:pt>
                <c:pt idx="6">
                  <c:v>32.6</c:v>
                </c:pt>
                <c:pt idx="7">
                  <c:v>32.8</c:v>
                </c:pt>
                <c:pt idx="8">
                  <c:v>32.5</c:v>
                </c:pt>
                <c:pt idx="9">
                  <c:v>32</c:v>
                </c:pt>
                <c:pt idx="10">
                  <c:v>31.8</c:v>
                </c:pt>
                <c:pt idx="11">
                  <c:v>31.7</c:v>
                </c:pt>
                <c:pt idx="12">
                  <c:v>31.6</c:v>
                </c:pt>
                <c:pt idx="13">
                  <c:v>31.4</c:v>
                </c:pt>
                <c:pt idx="14">
                  <c:v>31.3</c:v>
                </c:pt>
                <c:pt idx="15">
                  <c:v>31.1</c:v>
                </c:pt>
                <c:pt idx="16">
                  <c:v>30.9</c:v>
                </c:pt>
                <c:pt idx="17">
                  <c:v>30.7</c:v>
                </c:pt>
                <c:pt idx="18">
                  <c:v>30.4</c:v>
                </c:pt>
                <c:pt idx="19">
                  <c:v>30.3</c:v>
                </c:pt>
                <c:pt idx="20">
                  <c:v>30.1</c:v>
                </c:pt>
                <c:pt idx="21">
                  <c:v>29.8</c:v>
                </c:pt>
                <c:pt idx="22">
                  <c:v>29.7</c:v>
                </c:pt>
                <c:pt idx="23">
                  <c:v>29.5</c:v>
                </c:pt>
                <c:pt idx="24">
                  <c:v>29.3</c:v>
                </c:pt>
                <c:pt idx="25">
                  <c:v>29.3</c:v>
                </c:pt>
                <c:pt idx="26">
                  <c:v>29.1</c:v>
                </c:pt>
                <c:pt idx="27">
                  <c:v>28.8</c:v>
                </c:pt>
                <c:pt idx="28">
                  <c:v>28.7</c:v>
                </c:pt>
                <c:pt idx="29">
                  <c:v>28.4</c:v>
                </c:pt>
                <c:pt idx="30">
                  <c:v>28.1</c:v>
                </c:pt>
                <c:pt idx="31">
                  <c:v>28</c:v>
                </c:pt>
                <c:pt idx="32">
                  <c:v>27.9</c:v>
                </c:pt>
                <c:pt idx="33">
                  <c:v>27.8</c:v>
                </c:pt>
                <c:pt idx="34">
                  <c:v>27.7</c:v>
                </c:pt>
                <c:pt idx="35">
                  <c:v>27.7</c:v>
                </c:pt>
                <c:pt idx="36">
                  <c:v>27.6</c:v>
                </c:pt>
                <c:pt idx="37">
                  <c:v>27.3</c:v>
                </c:pt>
                <c:pt idx="38">
                  <c:v>27.2</c:v>
                </c:pt>
                <c:pt idx="39">
                  <c:v>26.8</c:v>
                </c:pt>
                <c:pt idx="40">
                  <c:v>26.5</c:v>
                </c:pt>
                <c:pt idx="41">
                  <c:v>26.4</c:v>
                </c:pt>
                <c:pt idx="42">
                  <c:v>26.2</c:v>
                </c:pt>
                <c:pt idx="43">
                  <c:v>25.9</c:v>
                </c:pt>
                <c:pt idx="44">
                  <c:v>25.6</c:v>
                </c:pt>
                <c:pt idx="45">
                  <c:v>25.5</c:v>
                </c:pt>
                <c:pt idx="46">
                  <c:v>25.3</c:v>
                </c:pt>
                <c:pt idx="47">
                  <c:v>25.2</c:v>
                </c:pt>
                <c:pt idx="48">
                  <c:v>24.7</c:v>
                </c:pt>
                <c:pt idx="49">
                  <c:v>24.8</c:v>
                </c:pt>
                <c:pt idx="50">
                  <c:v>25</c:v>
                </c:pt>
                <c:pt idx="51">
                  <c:v>24.8</c:v>
                </c:pt>
                <c:pt idx="52">
                  <c:v>24.7</c:v>
                </c:pt>
                <c:pt idx="53">
                  <c:v>24.4</c:v>
                </c:pt>
                <c:pt idx="54">
                  <c:v>24.2</c:v>
                </c:pt>
                <c:pt idx="55">
                  <c:v>24.1</c:v>
                </c:pt>
                <c:pt idx="56">
                  <c:v>24.1</c:v>
                </c:pt>
                <c:pt idx="57">
                  <c:v>23.9</c:v>
                </c:pt>
                <c:pt idx="58">
                  <c:v>23.7</c:v>
                </c:pt>
                <c:pt idx="59">
                  <c:v>23.6</c:v>
                </c:pt>
                <c:pt idx="60">
                  <c:v>23.5</c:v>
                </c:pt>
                <c:pt idx="61">
                  <c:v>23.2</c:v>
                </c:pt>
                <c:pt idx="62">
                  <c:v>22.7</c:v>
                </c:pt>
                <c:pt idx="63">
                  <c:v>22.8</c:v>
                </c:pt>
                <c:pt idx="64">
                  <c:v>22.9</c:v>
                </c:pt>
                <c:pt idx="65">
                  <c:v>22.5</c:v>
                </c:pt>
                <c:pt idx="66">
                  <c:v>22.2</c:v>
                </c:pt>
                <c:pt idx="67">
                  <c:v>22.3</c:v>
                </c:pt>
                <c:pt idx="68">
                  <c:v>22.1</c:v>
                </c:pt>
                <c:pt idx="69">
                  <c:v>22.3</c:v>
                </c:pt>
                <c:pt idx="70">
                  <c:v>22</c:v>
                </c:pt>
                <c:pt idx="71">
                  <c:v>22.1</c:v>
                </c:pt>
                <c:pt idx="72">
                  <c:v>22</c:v>
                </c:pt>
                <c:pt idx="73">
                  <c:v>21.7</c:v>
                </c:pt>
                <c:pt idx="74">
                  <c:v>21.8</c:v>
                </c:pt>
                <c:pt idx="75">
                  <c:v>21.7</c:v>
                </c:pt>
                <c:pt idx="76">
                  <c:v>21.5</c:v>
                </c:pt>
                <c:pt idx="77">
                  <c:v>21.3</c:v>
                </c:pt>
                <c:pt idx="78">
                  <c:v>21.4</c:v>
                </c:pt>
                <c:pt idx="79">
                  <c:v>21.4</c:v>
                </c:pt>
                <c:pt idx="80">
                  <c:v>21.4</c:v>
                </c:pt>
                <c:pt idx="81">
                  <c:v>21.2</c:v>
                </c:pt>
                <c:pt idx="82">
                  <c:v>21.1</c:v>
                </c:pt>
                <c:pt idx="83">
                  <c:v>21</c:v>
                </c:pt>
                <c:pt idx="84">
                  <c:v>20.8</c:v>
                </c:pt>
                <c:pt idx="85">
                  <c:v>20.7</c:v>
                </c:pt>
                <c:pt idx="86">
                  <c:v>20.5</c:v>
                </c:pt>
                <c:pt idx="87">
                  <c:v>20.2</c:v>
                </c:pt>
                <c:pt idx="88">
                  <c:v>19.8</c:v>
                </c:pt>
                <c:pt idx="89">
                  <c:v>19.8</c:v>
                </c:pt>
                <c:pt idx="90">
                  <c:v>19.9</c:v>
                </c:pt>
                <c:pt idx="91">
                  <c:v>19.9</c:v>
                </c:pt>
                <c:pt idx="92">
                  <c:v>19.9</c:v>
                </c:pt>
                <c:pt idx="93">
                  <c:v>19.9</c:v>
                </c:pt>
                <c:pt idx="94">
                  <c:v>19.7</c:v>
                </c:pt>
                <c:pt idx="95">
                  <c:v>19.3</c:v>
                </c:pt>
                <c:pt idx="96">
                  <c:v>19.2</c:v>
                </c:pt>
                <c:pt idx="97">
                  <c:v>19.1</c:v>
                </c:pt>
                <c:pt idx="98">
                  <c:v>18.9</c:v>
                </c:pt>
                <c:pt idx="99">
                  <c:v>18.6</c:v>
                </c:pt>
                <c:pt idx="100">
                  <c:v>18.5</c:v>
                </c:pt>
                <c:pt idx="101">
                  <c:v>18.4</c:v>
                </c:pt>
                <c:pt idx="102">
                  <c:v>18.5</c:v>
                </c:pt>
                <c:pt idx="103">
                  <c:v>18.6</c:v>
                </c:pt>
                <c:pt idx="104">
                  <c:v>18.6</c:v>
                </c:pt>
              </c:numCache>
            </c:numRef>
          </c:xVal>
          <c:yVal>
            <c:numRef>
              <c:f>Data!$Z$608:$Z$712</c:f>
              <c:numCache>
                <c:ptCount val="105"/>
                <c:pt idx="0">
                  <c:v>73.25302312416825</c:v>
                </c:pt>
                <c:pt idx="1">
                  <c:v>119.60077900774289</c:v>
                </c:pt>
                <c:pt idx="2">
                  <c:v>172.77111671999103</c:v>
                </c:pt>
                <c:pt idx="3">
                  <c:v>208.957552153091</c:v>
                </c:pt>
                <c:pt idx="4">
                  <c:v>244.47458138098722</c:v>
                </c:pt>
                <c:pt idx="5">
                  <c:v>280.9755253032994</c:v>
                </c:pt>
                <c:pt idx="6">
                  <c:v>295.95409682582283</c:v>
                </c:pt>
                <c:pt idx="7">
                  <c:v>307.62280487938915</c:v>
                </c:pt>
                <c:pt idx="8">
                  <c:v>337.70356321016516</c:v>
                </c:pt>
                <c:pt idx="9">
                  <c:v>363.6940425558637</c:v>
                </c:pt>
                <c:pt idx="10">
                  <c:v>384.71352264956454</c:v>
                </c:pt>
                <c:pt idx="11">
                  <c:v>398.19396614900154</c:v>
                </c:pt>
                <c:pt idx="12">
                  <c:v>412.54095618304257</c:v>
                </c:pt>
                <c:pt idx="13">
                  <c:v>427.758953182557</c:v>
                </c:pt>
                <c:pt idx="14">
                  <c:v>442.15715897490907</c:v>
                </c:pt>
                <c:pt idx="15">
                  <c:v>464.22634662213557</c:v>
                </c:pt>
                <c:pt idx="16">
                  <c:v>476.13409415152785</c:v>
                </c:pt>
                <c:pt idx="17">
                  <c:v>498.2938872130495</c:v>
                </c:pt>
                <c:pt idx="18">
                  <c:v>510.2506227158485</c:v>
                </c:pt>
                <c:pt idx="19">
                  <c:v>524.792699398975</c:v>
                </c:pt>
                <c:pt idx="20">
                  <c:v>543.649739932639</c:v>
                </c:pt>
                <c:pt idx="21">
                  <c:v>566.8511506948605</c:v>
                </c:pt>
                <c:pt idx="22">
                  <c:v>582.3548503229824</c:v>
                </c:pt>
                <c:pt idx="23">
                  <c:v>600.4791602579311</c:v>
                </c:pt>
                <c:pt idx="24">
                  <c:v>614.3147587884096</c:v>
                </c:pt>
                <c:pt idx="25">
                  <c:v>625.5731813124812</c:v>
                </c:pt>
                <c:pt idx="26">
                  <c:v>642.0553048816737</c:v>
                </c:pt>
                <c:pt idx="27">
                  <c:v>660.3105311620003</c:v>
                </c:pt>
                <c:pt idx="28">
                  <c:v>673.3745928612007</c:v>
                </c:pt>
                <c:pt idx="29">
                  <c:v>693.4461576285215</c:v>
                </c:pt>
                <c:pt idx="30">
                  <c:v>714.4422531935222</c:v>
                </c:pt>
                <c:pt idx="31">
                  <c:v>727.591822642817</c:v>
                </c:pt>
                <c:pt idx="32">
                  <c:v>746.9156022730817</c:v>
                </c:pt>
                <c:pt idx="33">
                  <c:v>758.3553717754485</c:v>
                </c:pt>
                <c:pt idx="34">
                  <c:v>764.5217816067898</c:v>
                </c:pt>
                <c:pt idx="35">
                  <c:v>783.0485333887339</c:v>
                </c:pt>
                <c:pt idx="36">
                  <c:v>808.7012397856445</c:v>
                </c:pt>
                <c:pt idx="37">
                  <c:v>822.8884532688556</c:v>
                </c:pt>
                <c:pt idx="38">
                  <c:v>839.7673118288712</c:v>
                </c:pt>
                <c:pt idx="39">
                  <c:v>865.5961083043657</c:v>
                </c:pt>
                <c:pt idx="40">
                  <c:v>886.1382948012869</c:v>
                </c:pt>
                <c:pt idx="41">
                  <c:v>913.906239616122</c:v>
                </c:pt>
                <c:pt idx="42">
                  <c:v>932.7696777469604</c:v>
                </c:pt>
                <c:pt idx="43">
                  <c:v>956.1839363648411</c:v>
                </c:pt>
                <c:pt idx="44">
                  <c:v>978.760078191972</c:v>
                </c:pt>
                <c:pt idx="45">
                  <c:v>1000.4910722673928</c:v>
                </c:pt>
                <c:pt idx="46">
                  <c:v>1015.0100598971039</c:v>
                </c:pt>
                <c:pt idx="47">
                  <c:v>1035.0152086641697</c:v>
                </c:pt>
                <c:pt idx="48">
                  <c:v>1059.633034769362</c:v>
                </c:pt>
                <c:pt idx="49">
                  <c:v>1075.170673260398</c:v>
                </c:pt>
                <c:pt idx="50">
                  <c:v>1096.238566261789</c:v>
                </c:pt>
                <c:pt idx="51">
                  <c:v>1112.7638480777332</c:v>
                </c:pt>
                <c:pt idx="52">
                  <c:v>1131.1639251209576</c:v>
                </c:pt>
                <c:pt idx="53">
                  <c:v>1151.451212300376</c:v>
                </c:pt>
                <c:pt idx="54">
                  <c:v>1173.639472320705</c:v>
                </c:pt>
                <c:pt idx="55">
                  <c:v>1194.0309247133996</c:v>
                </c:pt>
                <c:pt idx="56">
                  <c:v>1208.8925866167642</c:v>
                </c:pt>
                <c:pt idx="57">
                  <c:v>1227.507145794702</c:v>
                </c:pt>
                <c:pt idx="58">
                  <c:v>1247.097446271132</c:v>
                </c:pt>
                <c:pt idx="59">
                  <c:v>1264.8619158134002</c:v>
                </c:pt>
                <c:pt idx="60">
                  <c:v>1287.3557030358115</c:v>
                </c:pt>
                <c:pt idx="61">
                  <c:v>1304.2661200910593</c:v>
                </c:pt>
                <c:pt idx="62">
                  <c:v>1322.1534436072752</c:v>
                </c:pt>
                <c:pt idx="63">
                  <c:v>1333.4705852186007</c:v>
                </c:pt>
                <c:pt idx="64">
                  <c:v>1349.5296509510413</c:v>
                </c:pt>
                <c:pt idx="65">
                  <c:v>1378.8940222258138</c:v>
                </c:pt>
                <c:pt idx="66">
                  <c:v>1406.458242554961</c:v>
                </c:pt>
                <c:pt idx="67">
                  <c:v>1423.6132038606102</c:v>
                </c:pt>
                <c:pt idx="68">
                  <c:v>1441.7597492462946</c:v>
                </c:pt>
                <c:pt idx="69">
                  <c:v>1458.9878703055947</c:v>
                </c:pt>
                <c:pt idx="70">
                  <c:v>1482.0144399915275</c:v>
                </c:pt>
                <c:pt idx="71">
                  <c:v>1504.1416478424817</c:v>
                </c:pt>
                <c:pt idx="72">
                  <c:v>1517.6393077524313</c:v>
                </c:pt>
                <c:pt idx="73">
                  <c:v>1526.3279747484676</c:v>
                </c:pt>
                <c:pt idx="74">
                  <c:v>1547.6052901614325</c:v>
                </c:pt>
                <c:pt idx="75">
                  <c:v>1568.937264781925</c:v>
                </c:pt>
                <c:pt idx="76">
                  <c:v>1591.2976226768592</c:v>
                </c:pt>
                <c:pt idx="77">
                  <c:v>1611.766320030753</c:v>
                </c:pt>
                <c:pt idx="78">
                  <c:v>1627.395453211961</c:v>
                </c:pt>
                <c:pt idx="79">
                  <c:v>1638.1575713713273</c:v>
                </c:pt>
                <c:pt idx="80">
                  <c:v>1648.9336555936889</c:v>
                </c:pt>
                <c:pt idx="81">
                  <c:v>1663.650888793251</c:v>
                </c:pt>
                <c:pt idx="82">
                  <c:v>1682.3302403112784</c:v>
                </c:pt>
                <c:pt idx="83">
                  <c:v>1701.051704909005</c:v>
                </c:pt>
                <c:pt idx="84">
                  <c:v>1713.885490716953</c:v>
                </c:pt>
                <c:pt idx="85">
                  <c:v>1731.6881565037716</c:v>
                </c:pt>
                <c:pt idx="86">
                  <c:v>1751.5137630847757</c:v>
                </c:pt>
                <c:pt idx="87">
                  <c:v>1770.3920333834913</c:v>
                </c:pt>
                <c:pt idx="88">
                  <c:v>1793.3022478266103</c:v>
                </c:pt>
                <c:pt idx="89">
                  <c:v>1802.2843486179959</c:v>
                </c:pt>
                <c:pt idx="90">
                  <c:v>1813.2756822836063</c:v>
                </c:pt>
                <c:pt idx="91">
                  <c:v>1821.2785272562319</c:v>
                </c:pt>
                <c:pt idx="92">
                  <c:v>1835.3020914103768</c:v>
                </c:pt>
                <c:pt idx="93">
                  <c:v>1850.3536658992575</c:v>
                </c:pt>
                <c:pt idx="94">
                  <c:v>1878.5231426847622</c:v>
                </c:pt>
                <c:pt idx="95">
                  <c:v>1896.682683963396</c:v>
                </c:pt>
                <c:pt idx="96">
                  <c:v>1919.9444836652356</c:v>
                </c:pt>
                <c:pt idx="97">
                  <c:v>1932.1069924261292</c:v>
                </c:pt>
                <c:pt idx="98">
                  <c:v>1951.4008043547105</c:v>
                </c:pt>
                <c:pt idx="99">
                  <c:v>1971.7586262009286</c:v>
                </c:pt>
                <c:pt idx="100">
                  <c:v>1985.0180244411054</c:v>
                </c:pt>
                <c:pt idx="101">
                  <c:v>2001.3664020547894</c:v>
                </c:pt>
                <c:pt idx="102">
                  <c:v>2006.4818777121582</c:v>
                </c:pt>
                <c:pt idx="103">
                  <c:v>2005.458530447076</c:v>
                </c:pt>
                <c:pt idx="104">
                  <c:v>2017.747028985611</c:v>
                </c:pt>
              </c:numCache>
            </c:numRef>
          </c:yVal>
          <c:smooth val="0"/>
        </c:ser>
        <c:ser>
          <c:idx val="1"/>
          <c:order val="1"/>
          <c:tx>
            <c:v>RH (%)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Data!$P$608:$P$712</c:f>
              <c:numCache>
                <c:ptCount val="105"/>
                <c:pt idx="0">
                  <c:v>62.3</c:v>
                </c:pt>
                <c:pt idx="1">
                  <c:v>62.3</c:v>
                </c:pt>
                <c:pt idx="2">
                  <c:v>64.4</c:v>
                </c:pt>
                <c:pt idx="3">
                  <c:v>62.9</c:v>
                </c:pt>
                <c:pt idx="4">
                  <c:v>62.8</c:v>
                </c:pt>
                <c:pt idx="5">
                  <c:v>63.7</c:v>
                </c:pt>
                <c:pt idx="6">
                  <c:v>63.4</c:v>
                </c:pt>
                <c:pt idx="7">
                  <c:v>62.5</c:v>
                </c:pt>
                <c:pt idx="8">
                  <c:v>63</c:v>
                </c:pt>
                <c:pt idx="9">
                  <c:v>63.9</c:v>
                </c:pt>
                <c:pt idx="10">
                  <c:v>64.3</c:v>
                </c:pt>
                <c:pt idx="11">
                  <c:v>64.5</c:v>
                </c:pt>
                <c:pt idx="12">
                  <c:v>64.1</c:v>
                </c:pt>
                <c:pt idx="13">
                  <c:v>64.3</c:v>
                </c:pt>
                <c:pt idx="14">
                  <c:v>64.8</c:v>
                </c:pt>
                <c:pt idx="15">
                  <c:v>64.6</c:v>
                </c:pt>
                <c:pt idx="16">
                  <c:v>65</c:v>
                </c:pt>
                <c:pt idx="17">
                  <c:v>65.9</c:v>
                </c:pt>
                <c:pt idx="18">
                  <c:v>66.6</c:v>
                </c:pt>
                <c:pt idx="19">
                  <c:v>67</c:v>
                </c:pt>
                <c:pt idx="20">
                  <c:v>67.3</c:v>
                </c:pt>
                <c:pt idx="21">
                  <c:v>69.6</c:v>
                </c:pt>
                <c:pt idx="22">
                  <c:v>69.2</c:v>
                </c:pt>
                <c:pt idx="23">
                  <c:v>69.7</c:v>
                </c:pt>
                <c:pt idx="24">
                  <c:v>70.6</c:v>
                </c:pt>
                <c:pt idx="25">
                  <c:v>67.8</c:v>
                </c:pt>
                <c:pt idx="26">
                  <c:v>69.9</c:v>
                </c:pt>
                <c:pt idx="27">
                  <c:v>71</c:v>
                </c:pt>
                <c:pt idx="28">
                  <c:v>71</c:v>
                </c:pt>
                <c:pt idx="29">
                  <c:v>71.8</c:v>
                </c:pt>
                <c:pt idx="30">
                  <c:v>72.6</c:v>
                </c:pt>
                <c:pt idx="31">
                  <c:v>73.4</c:v>
                </c:pt>
                <c:pt idx="32">
                  <c:v>72.4</c:v>
                </c:pt>
                <c:pt idx="33">
                  <c:v>72.9</c:v>
                </c:pt>
                <c:pt idx="34">
                  <c:v>73.3</c:v>
                </c:pt>
                <c:pt idx="35">
                  <c:v>73.5</c:v>
                </c:pt>
                <c:pt idx="36">
                  <c:v>71.2</c:v>
                </c:pt>
                <c:pt idx="37">
                  <c:v>73.6</c:v>
                </c:pt>
                <c:pt idx="38">
                  <c:v>74.3</c:v>
                </c:pt>
                <c:pt idx="39">
                  <c:v>75.8</c:v>
                </c:pt>
                <c:pt idx="40">
                  <c:v>77.1</c:v>
                </c:pt>
                <c:pt idx="41">
                  <c:v>76.3</c:v>
                </c:pt>
                <c:pt idx="42">
                  <c:v>76.7</c:v>
                </c:pt>
                <c:pt idx="43">
                  <c:v>77.5</c:v>
                </c:pt>
                <c:pt idx="44">
                  <c:v>78.7</c:v>
                </c:pt>
                <c:pt idx="45">
                  <c:v>79</c:v>
                </c:pt>
                <c:pt idx="46">
                  <c:v>79</c:v>
                </c:pt>
                <c:pt idx="47">
                  <c:v>78.3</c:v>
                </c:pt>
                <c:pt idx="48">
                  <c:v>80.9</c:v>
                </c:pt>
                <c:pt idx="49">
                  <c:v>79.9</c:v>
                </c:pt>
                <c:pt idx="50">
                  <c:v>75.2</c:v>
                </c:pt>
                <c:pt idx="51">
                  <c:v>75.9</c:v>
                </c:pt>
                <c:pt idx="52">
                  <c:v>75.8</c:v>
                </c:pt>
                <c:pt idx="53">
                  <c:v>77.6</c:v>
                </c:pt>
                <c:pt idx="54">
                  <c:v>77.4</c:v>
                </c:pt>
                <c:pt idx="55">
                  <c:v>76.8</c:v>
                </c:pt>
                <c:pt idx="56">
                  <c:v>76.8</c:v>
                </c:pt>
                <c:pt idx="57">
                  <c:v>77.1</c:v>
                </c:pt>
                <c:pt idx="58">
                  <c:v>77.3</c:v>
                </c:pt>
                <c:pt idx="59">
                  <c:v>78.9</c:v>
                </c:pt>
                <c:pt idx="60">
                  <c:v>75.9</c:v>
                </c:pt>
                <c:pt idx="61">
                  <c:v>80.1</c:v>
                </c:pt>
                <c:pt idx="62">
                  <c:v>84.5</c:v>
                </c:pt>
                <c:pt idx="63">
                  <c:v>81.2</c:v>
                </c:pt>
                <c:pt idx="64">
                  <c:v>80.6</c:v>
                </c:pt>
                <c:pt idx="65">
                  <c:v>80.9</c:v>
                </c:pt>
                <c:pt idx="66">
                  <c:v>83.6</c:v>
                </c:pt>
                <c:pt idx="67">
                  <c:v>78.7</c:v>
                </c:pt>
                <c:pt idx="68">
                  <c:v>77.7</c:v>
                </c:pt>
                <c:pt idx="69">
                  <c:v>74.7</c:v>
                </c:pt>
                <c:pt idx="70">
                  <c:v>74.5</c:v>
                </c:pt>
                <c:pt idx="71">
                  <c:v>70.4</c:v>
                </c:pt>
                <c:pt idx="72">
                  <c:v>70.8</c:v>
                </c:pt>
                <c:pt idx="73">
                  <c:v>73</c:v>
                </c:pt>
                <c:pt idx="74">
                  <c:v>70.7</c:v>
                </c:pt>
                <c:pt idx="75">
                  <c:v>70.9</c:v>
                </c:pt>
                <c:pt idx="76">
                  <c:v>71.3</c:v>
                </c:pt>
                <c:pt idx="77">
                  <c:v>71.6</c:v>
                </c:pt>
                <c:pt idx="78">
                  <c:v>70.7</c:v>
                </c:pt>
                <c:pt idx="79">
                  <c:v>70.3</c:v>
                </c:pt>
                <c:pt idx="80">
                  <c:v>70.2</c:v>
                </c:pt>
                <c:pt idx="81">
                  <c:v>70.4</c:v>
                </c:pt>
                <c:pt idx="82">
                  <c:v>69.8</c:v>
                </c:pt>
                <c:pt idx="83">
                  <c:v>70</c:v>
                </c:pt>
                <c:pt idx="84">
                  <c:v>70.6</c:v>
                </c:pt>
                <c:pt idx="85">
                  <c:v>71.5</c:v>
                </c:pt>
                <c:pt idx="86">
                  <c:v>70.9</c:v>
                </c:pt>
                <c:pt idx="87">
                  <c:v>71.9</c:v>
                </c:pt>
                <c:pt idx="88">
                  <c:v>72.5</c:v>
                </c:pt>
                <c:pt idx="89">
                  <c:v>72.9</c:v>
                </c:pt>
                <c:pt idx="90">
                  <c:v>72.5</c:v>
                </c:pt>
                <c:pt idx="91">
                  <c:v>72.2</c:v>
                </c:pt>
                <c:pt idx="92">
                  <c:v>71.7</c:v>
                </c:pt>
                <c:pt idx="93">
                  <c:v>70.6</c:v>
                </c:pt>
                <c:pt idx="94">
                  <c:v>70.5</c:v>
                </c:pt>
                <c:pt idx="95">
                  <c:v>72</c:v>
                </c:pt>
                <c:pt idx="96">
                  <c:v>71.5</c:v>
                </c:pt>
                <c:pt idx="97">
                  <c:v>71.6</c:v>
                </c:pt>
                <c:pt idx="98">
                  <c:v>72.7</c:v>
                </c:pt>
                <c:pt idx="99">
                  <c:v>73.3</c:v>
                </c:pt>
                <c:pt idx="100">
                  <c:v>73.3</c:v>
                </c:pt>
                <c:pt idx="101">
                  <c:v>73.6</c:v>
                </c:pt>
                <c:pt idx="102">
                  <c:v>73.7</c:v>
                </c:pt>
                <c:pt idx="103">
                  <c:v>73.8</c:v>
                </c:pt>
                <c:pt idx="104">
                  <c:v>73.1</c:v>
                </c:pt>
              </c:numCache>
            </c:numRef>
          </c:xVal>
          <c:yVal>
            <c:numRef>
              <c:f>Data!$Z$608:$Z$712</c:f>
              <c:numCache>
                <c:ptCount val="105"/>
                <c:pt idx="0">
                  <c:v>73.25302312416825</c:v>
                </c:pt>
                <c:pt idx="1">
                  <c:v>119.60077900774289</c:v>
                </c:pt>
                <c:pt idx="2">
                  <c:v>172.77111671999103</c:v>
                </c:pt>
                <c:pt idx="3">
                  <c:v>208.957552153091</c:v>
                </c:pt>
                <c:pt idx="4">
                  <c:v>244.47458138098722</c:v>
                </c:pt>
                <c:pt idx="5">
                  <c:v>280.9755253032994</c:v>
                </c:pt>
                <c:pt idx="6">
                  <c:v>295.95409682582283</c:v>
                </c:pt>
                <c:pt idx="7">
                  <c:v>307.62280487938915</c:v>
                </c:pt>
                <c:pt idx="8">
                  <c:v>337.70356321016516</c:v>
                </c:pt>
                <c:pt idx="9">
                  <c:v>363.6940425558637</c:v>
                </c:pt>
                <c:pt idx="10">
                  <c:v>384.71352264956454</c:v>
                </c:pt>
                <c:pt idx="11">
                  <c:v>398.19396614900154</c:v>
                </c:pt>
                <c:pt idx="12">
                  <c:v>412.54095618304257</c:v>
                </c:pt>
                <c:pt idx="13">
                  <c:v>427.758953182557</c:v>
                </c:pt>
                <c:pt idx="14">
                  <c:v>442.15715897490907</c:v>
                </c:pt>
                <c:pt idx="15">
                  <c:v>464.22634662213557</c:v>
                </c:pt>
                <c:pt idx="16">
                  <c:v>476.13409415152785</c:v>
                </c:pt>
                <c:pt idx="17">
                  <c:v>498.2938872130495</c:v>
                </c:pt>
                <c:pt idx="18">
                  <c:v>510.2506227158485</c:v>
                </c:pt>
                <c:pt idx="19">
                  <c:v>524.792699398975</c:v>
                </c:pt>
                <c:pt idx="20">
                  <c:v>543.649739932639</c:v>
                </c:pt>
                <c:pt idx="21">
                  <c:v>566.8511506948605</c:v>
                </c:pt>
                <c:pt idx="22">
                  <c:v>582.3548503229824</c:v>
                </c:pt>
                <c:pt idx="23">
                  <c:v>600.4791602579311</c:v>
                </c:pt>
                <c:pt idx="24">
                  <c:v>614.3147587884096</c:v>
                </c:pt>
                <c:pt idx="25">
                  <c:v>625.5731813124812</c:v>
                </c:pt>
                <c:pt idx="26">
                  <c:v>642.0553048816737</c:v>
                </c:pt>
                <c:pt idx="27">
                  <c:v>660.3105311620003</c:v>
                </c:pt>
                <c:pt idx="28">
                  <c:v>673.3745928612007</c:v>
                </c:pt>
                <c:pt idx="29">
                  <c:v>693.4461576285215</c:v>
                </c:pt>
                <c:pt idx="30">
                  <c:v>714.4422531935222</c:v>
                </c:pt>
                <c:pt idx="31">
                  <c:v>727.591822642817</c:v>
                </c:pt>
                <c:pt idx="32">
                  <c:v>746.9156022730817</c:v>
                </c:pt>
                <c:pt idx="33">
                  <c:v>758.3553717754485</c:v>
                </c:pt>
                <c:pt idx="34">
                  <c:v>764.5217816067898</c:v>
                </c:pt>
                <c:pt idx="35">
                  <c:v>783.0485333887339</c:v>
                </c:pt>
                <c:pt idx="36">
                  <c:v>808.7012397856445</c:v>
                </c:pt>
                <c:pt idx="37">
                  <c:v>822.8884532688556</c:v>
                </c:pt>
                <c:pt idx="38">
                  <c:v>839.7673118288712</c:v>
                </c:pt>
                <c:pt idx="39">
                  <c:v>865.5961083043657</c:v>
                </c:pt>
                <c:pt idx="40">
                  <c:v>886.1382948012869</c:v>
                </c:pt>
                <c:pt idx="41">
                  <c:v>913.906239616122</c:v>
                </c:pt>
                <c:pt idx="42">
                  <c:v>932.7696777469604</c:v>
                </c:pt>
                <c:pt idx="43">
                  <c:v>956.1839363648411</c:v>
                </c:pt>
                <c:pt idx="44">
                  <c:v>978.760078191972</c:v>
                </c:pt>
                <c:pt idx="45">
                  <c:v>1000.4910722673928</c:v>
                </c:pt>
                <c:pt idx="46">
                  <c:v>1015.0100598971039</c:v>
                </c:pt>
                <c:pt idx="47">
                  <c:v>1035.0152086641697</c:v>
                </c:pt>
                <c:pt idx="48">
                  <c:v>1059.633034769362</c:v>
                </c:pt>
                <c:pt idx="49">
                  <c:v>1075.170673260398</c:v>
                </c:pt>
                <c:pt idx="50">
                  <c:v>1096.238566261789</c:v>
                </c:pt>
                <c:pt idx="51">
                  <c:v>1112.7638480777332</c:v>
                </c:pt>
                <c:pt idx="52">
                  <c:v>1131.1639251209576</c:v>
                </c:pt>
                <c:pt idx="53">
                  <c:v>1151.451212300376</c:v>
                </c:pt>
                <c:pt idx="54">
                  <c:v>1173.639472320705</c:v>
                </c:pt>
                <c:pt idx="55">
                  <c:v>1194.0309247133996</c:v>
                </c:pt>
                <c:pt idx="56">
                  <c:v>1208.8925866167642</c:v>
                </c:pt>
                <c:pt idx="57">
                  <c:v>1227.507145794702</c:v>
                </c:pt>
                <c:pt idx="58">
                  <c:v>1247.097446271132</c:v>
                </c:pt>
                <c:pt idx="59">
                  <c:v>1264.8619158134002</c:v>
                </c:pt>
                <c:pt idx="60">
                  <c:v>1287.3557030358115</c:v>
                </c:pt>
                <c:pt idx="61">
                  <c:v>1304.2661200910593</c:v>
                </c:pt>
                <c:pt idx="62">
                  <c:v>1322.1534436072752</c:v>
                </c:pt>
                <c:pt idx="63">
                  <c:v>1333.4705852186007</c:v>
                </c:pt>
                <c:pt idx="64">
                  <c:v>1349.5296509510413</c:v>
                </c:pt>
                <c:pt idx="65">
                  <c:v>1378.8940222258138</c:v>
                </c:pt>
                <c:pt idx="66">
                  <c:v>1406.458242554961</c:v>
                </c:pt>
                <c:pt idx="67">
                  <c:v>1423.6132038606102</c:v>
                </c:pt>
                <c:pt idx="68">
                  <c:v>1441.7597492462946</c:v>
                </c:pt>
                <c:pt idx="69">
                  <c:v>1458.9878703055947</c:v>
                </c:pt>
                <c:pt idx="70">
                  <c:v>1482.0144399915275</c:v>
                </c:pt>
                <c:pt idx="71">
                  <c:v>1504.1416478424817</c:v>
                </c:pt>
                <c:pt idx="72">
                  <c:v>1517.6393077524313</c:v>
                </c:pt>
                <c:pt idx="73">
                  <c:v>1526.3279747484676</c:v>
                </c:pt>
                <c:pt idx="74">
                  <c:v>1547.6052901614325</c:v>
                </c:pt>
                <c:pt idx="75">
                  <c:v>1568.937264781925</c:v>
                </c:pt>
                <c:pt idx="76">
                  <c:v>1591.2976226768592</c:v>
                </c:pt>
                <c:pt idx="77">
                  <c:v>1611.766320030753</c:v>
                </c:pt>
                <c:pt idx="78">
                  <c:v>1627.395453211961</c:v>
                </c:pt>
                <c:pt idx="79">
                  <c:v>1638.1575713713273</c:v>
                </c:pt>
                <c:pt idx="80">
                  <c:v>1648.9336555936889</c:v>
                </c:pt>
                <c:pt idx="81">
                  <c:v>1663.650888793251</c:v>
                </c:pt>
                <c:pt idx="82">
                  <c:v>1682.3302403112784</c:v>
                </c:pt>
                <c:pt idx="83">
                  <c:v>1701.051704909005</c:v>
                </c:pt>
                <c:pt idx="84">
                  <c:v>1713.885490716953</c:v>
                </c:pt>
                <c:pt idx="85">
                  <c:v>1731.6881565037716</c:v>
                </c:pt>
                <c:pt idx="86">
                  <c:v>1751.5137630847757</c:v>
                </c:pt>
                <c:pt idx="87">
                  <c:v>1770.3920333834913</c:v>
                </c:pt>
                <c:pt idx="88">
                  <c:v>1793.3022478266103</c:v>
                </c:pt>
                <c:pt idx="89">
                  <c:v>1802.2843486179959</c:v>
                </c:pt>
                <c:pt idx="90">
                  <c:v>1813.2756822836063</c:v>
                </c:pt>
                <c:pt idx="91">
                  <c:v>1821.2785272562319</c:v>
                </c:pt>
                <c:pt idx="92">
                  <c:v>1835.3020914103768</c:v>
                </c:pt>
                <c:pt idx="93">
                  <c:v>1850.3536658992575</c:v>
                </c:pt>
                <c:pt idx="94">
                  <c:v>1878.5231426847622</c:v>
                </c:pt>
                <c:pt idx="95">
                  <c:v>1896.682683963396</c:v>
                </c:pt>
                <c:pt idx="96">
                  <c:v>1919.9444836652356</c:v>
                </c:pt>
                <c:pt idx="97">
                  <c:v>1932.1069924261292</c:v>
                </c:pt>
                <c:pt idx="98">
                  <c:v>1951.4008043547105</c:v>
                </c:pt>
                <c:pt idx="99">
                  <c:v>1971.7586262009286</c:v>
                </c:pt>
                <c:pt idx="100">
                  <c:v>1985.0180244411054</c:v>
                </c:pt>
                <c:pt idx="101">
                  <c:v>2001.3664020547894</c:v>
                </c:pt>
                <c:pt idx="102">
                  <c:v>2006.4818777121582</c:v>
                </c:pt>
                <c:pt idx="103">
                  <c:v>2005.458530447076</c:v>
                </c:pt>
                <c:pt idx="104">
                  <c:v>2017.747028985611</c:v>
                </c:pt>
              </c:numCache>
            </c:numRef>
          </c:yVal>
          <c:smooth val="0"/>
        </c:ser>
        <c:ser>
          <c:idx val="2"/>
          <c:order val="2"/>
          <c:tx>
            <c:v>O3 (ppbv)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Data!$Q$608:$Q$712</c:f>
              <c:numCache>
                <c:ptCount val="105"/>
                <c:pt idx="0">
                  <c:v>65.9</c:v>
                </c:pt>
                <c:pt idx="1">
                  <c:v>69.4</c:v>
                </c:pt>
                <c:pt idx="2">
                  <c:v>66.9</c:v>
                </c:pt>
                <c:pt idx="3">
                  <c:v>70.9</c:v>
                </c:pt>
                <c:pt idx="4">
                  <c:v>65.4</c:v>
                </c:pt>
                <c:pt idx="5">
                  <c:v>60.9</c:v>
                </c:pt>
                <c:pt idx="6">
                  <c:v>60.1</c:v>
                </c:pt>
                <c:pt idx="7">
                  <c:v>62.4</c:v>
                </c:pt>
                <c:pt idx="8">
                  <c:v>64.8</c:v>
                </c:pt>
                <c:pt idx="9">
                  <c:v>70.4</c:v>
                </c:pt>
                <c:pt idx="10">
                  <c:v>74.9</c:v>
                </c:pt>
                <c:pt idx="11">
                  <c:v>73.9</c:v>
                </c:pt>
                <c:pt idx="12">
                  <c:v>76.9</c:v>
                </c:pt>
                <c:pt idx="13">
                  <c:v>65.9</c:v>
                </c:pt>
                <c:pt idx="14">
                  <c:v>69.5</c:v>
                </c:pt>
                <c:pt idx="15">
                  <c:v>71.4</c:v>
                </c:pt>
                <c:pt idx="16">
                  <c:v>71.4</c:v>
                </c:pt>
                <c:pt idx="17">
                  <c:v>70.4</c:v>
                </c:pt>
                <c:pt idx="18">
                  <c:v>71.5</c:v>
                </c:pt>
                <c:pt idx="19">
                  <c:v>70.9</c:v>
                </c:pt>
                <c:pt idx="20">
                  <c:v>69.4</c:v>
                </c:pt>
                <c:pt idx="21">
                  <c:v>69.9</c:v>
                </c:pt>
                <c:pt idx="22">
                  <c:v>68.4</c:v>
                </c:pt>
                <c:pt idx="23">
                  <c:v>69.3</c:v>
                </c:pt>
                <c:pt idx="24">
                  <c:v>65.4</c:v>
                </c:pt>
                <c:pt idx="25">
                  <c:v>66.1</c:v>
                </c:pt>
                <c:pt idx="26">
                  <c:v>67.9</c:v>
                </c:pt>
                <c:pt idx="27">
                  <c:v>67.6</c:v>
                </c:pt>
                <c:pt idx="28">
                  <c:v>66.4</c:v>
                </c:pt>
                <c:pt idx="29">
                  <c:v>65.9</c:v>
                </c:pt>
                <c:pt idx="30">
                  <c:v>61.9</c:v>
                </c:pt>
                <c:pt idx="31">
                  <c:v>64.4</c:v>
                </c:pt>
                <c:pt idx="32">
                  <c:v>65.4</c:v>
                </c:pt>
                <c:pt idx="33">
                  <c:v>64.4</c:v>
                </c:pt>
                <c:pt idx="34">
                  <c:v>60.9</c:v>
                </c:pt>
                <c:pt idx="35">
                  <c:v>62.9</c:v>
                </c:pt>
                <c:pt idx="36">
                  <c:v>65.9</c:v>
                </c:pt>
                <c:pt idx="37">
                  <c:v>63.9</c:v>
                </c:pt>
                <c:pt idx="38">
                  <c:v>65.4</c:v>
                </c:pt>
                <c:pt idx="39">
                  <c:v>73.4</c:v>
                </c:pt>
                <c:pt idx="40">
                  <c:v>62.9</c:v>
                </c:pt>
                <c:pt idx="41">
                  <c:v>65.4</c:v>
                </c:pt>
                <c:pt idx="42">
                  <c:v>69.4</c:v>
                </c:pt>
                <c:pt idx="43">
                  <c:v>63.5</c:v>
                </c:pt>
                <c:pt idx="44">
                  <c:v>61</c:v>
                </c:pt>
                <c:pt idx="45">
                  <c:v>61</c:v>
                </c:pt>
                <c:pt idx="46">
                  <c:v>54.5</c:v>
                </c:pt>
                <c:pt idx="47">
                  <c:v>63.9</c:v>
                </c:pt>
                <c:pt idx="48">
                  <c:v>63.9</c:v>
                </c:pt>
                <c:pt idx="49">
                  <c:v>62.7</c:v>
                </c:pt>
                <c:pt idx="50">
                  <c:v>61.4</c:v>
                </c:pt>
                <c:pt idx="51">
                  <c:v>60.9</c:v>
                </c:pt>
                <c:pt idx="52">
                  <c:v>59.9</c:v>
                </c:pt>
                <c:pt idx="53">
                  <c:v>58.4</c:v>
                </c:pt>
                <c:pt idx="54">
                  <c:v>56.4</c:v>
                </c:pt>
                <c:pt idx="55">
                  <c:v>56.9</c:v>
                </c:pt>
                <c:pt idx="56">
                  <c:v>58.4</c:v>
                </c:pt>
                <c:pt idx="57">
                  <c:v>59.9</c:v>
                </c:pt>
                <c:pt idx="58">
                  <c:v>62</c:v>
                </c:pt>
                <c:pt idx="59">
                  <c:v>62</c:v>
                </c:pt>
                <c:pt idx="60">
                  <c:v>61.4</c:v>
                </c:pt>
                <c:pt idx="61">
                  <c:v>62.4</c:v>
                </c:pt>
                <c:pt idx="62">
                  <c:v>56.9</c:v>
                </c:pt>
                <c:pt idx="63">
                  <c:v>62.4</c:v>
                </c:pt>
                <c:pt idx="64">
                  <c:v>61.4</c:v>
                </c:pt>
                <c:pt idx="65">
                  <c:v>63.4</c:v>
                </c:pt>
                <c:pt idx="66">
                  <c:v>61.9</c:v>
                </c:pt>
                <c:pt idx="67">
                  <c:v>61.9</c:v>
                </c:pt>
                <c:pt idx="68">
                  <c:v>59.4</c:v>
                </c:pt>
                <c:pt idx="69">
                  <c:v>60.9</c:v>
                </c:pt>
                <c:pt idx="70">
                  <c:v>58</c:v>
                </c:pt>
                <c:pt idx="71">
                  <c:v>58.4</c:v>
                </c:pt>
                <c:pt idx="72">
                  <c:v>65.4</c:v>
                </c:pt>
                <c:pt idx="73">
                  <c:v>52.9</c:v>
                </c:pt>
                <c:pt idx="74">
                  <c:v>56.9</c:v>
                </c:pt>
                <c:pt idx="75">
                  <c:v>58.4</c:v>
                </c:pt>
                <c:pt idx="76">
                  <c:v>56.4</c:v>
                </c:pt>
                <c:pt idx="77">
                  <c:v>53.9</c:v>
                </c:pt>
                <c:pt idx="78">
                  <c:v>49.4</c:v>
                </c:pt>
                <c:pt idx="79">
                  <c:v>50.5</c:v>
                </c:pt>
                <c:pt idx="80">
                  <c:v>52</c:v>
                </c:pt>
                <c:pt idx="81">
                  <c:v>53.4</c:v>
                </c:pt>
                <c:pt idx="82">
                  <c:v>53.5</c:v>
                </c:pt>
                <c:pt idx="83">
                  <c:v>53.4</c:v>
                </c:pt>
                <c:pt idx="84">
                  <c:v>51.9</c:v>
                </c:pt>
                <c:pt idx="85">
                  <c:v>51.5</c:v>
                </c:pt>
                <c:pt idx="86">
                  <c:v>51.4</c:v>
                </c:pt>
                <c:pt idx="87">
                  <c:v>50.9</c:v>
                </c:pt>
                <c:pt idx="88">
                  <c:v>48.9</c:v>
                </c:pt>
                <c:pt idx="89">
                  <c:v>50.1</c:v>
                </c:pt>
                <c:pt idx="90">
                  <c:v>48.4</c:v>
                </c:pt>
                <c:pt idx="91">
                  <c:v>49.9</c:v>
                </c:pt>
                <c:pt idx="92">
                  <c:v>49.9</c:v>
                </c:pt>
                <c:pt idx="93">
                  <c:v>48.9</c:v>
                </c:pt>
                <c:pt idx="94">
                  <c:v>48.6</c:v>
                </c:pt>
                <c:pt idx="95">
                  <c:v>49</c:v>
                </c:pt>
                <c:pt idx="96">
                  <c:v>48.4</c:v>
                </c:pt>
                <c:pt idx="97">
                  <c:v>49.9</c:v>
                </c:pt>
                <c:pt idx="98">
                  <c:v>49.6</c:v>
                </c:pt>
                <c:pt idx="99">
                  <c:v>47.9</c:v>
                </c:pt>
                <c:pt idx="100">
                  <c:v>48.5</c:v>
                </c:pt>
                <c:pt idx="101">
                  <c:v>48.9</c:v>
                </c:pt>
                <c:pt idx="102">
                  <c:v>49.4</c:v>
                </c:pt>
                <c:pt idx="103">
                  <c:v>51.5</c:v>
                </c:pt>
                <c:pt idx="104">
                  <c:v>49.5</c:v>
                </c:pt>
              </c:numCache>
            </c:numRef>
          </c:xVal>
          <c:yVal>
            <c:numRef>
              <c:f>Data!$Z$608:$Z$712</c:f>
              <c:numCache>
                <c:ptCount val="105"/>
                <c:pt idx="0">
                  <c:v>73.25302312416825</c:v>
                </c:pt>
                <c:pt idx="1">
                  <c:v>119.60077900774289</c:v>
                </c:pt>
                <c:pt idx="2">
                  <c:v>172.77111671999103</c:v>
                </c:pt>
                <c:pt idx="3">
                  <c:v>208.957552153091</c:v>
                </c:pt>
                <c:pt idx="4">
                  <c:v>244.47458138098722</c:v>
                </c:pt>
                <c:pt idx="5">
                  <c:v>280.9755253032994</c:v>
                </c:pt>
                <c:pt idx="6">
                  <c:v>295.95409682582283</c:v>
                </c:pt>
                <c:pt idx="7">
                  <c:v>307.62280487938915</c:v>
                </c:pt>
                <c:pt idx="8">
                  <c:v>337.70356321016516</c:v>
                </c:pt>
                <c:pt idx="9">
                  <c:v>363.6940425558637</c:v>
                </c:pt>
                <c:pt idx="10">
                  <c:v>384.71352264956454</c:v>
                </c:pt>
                <c:pt idx="11">
                  <c:v>398.19396614900154</c:v>
                </c:pt>
                <c:pt idx="12">
                  <c:v>412.54095618304257</c:v>
                </c:pt>
                <c:pt idx="13">
                  <c:v>427.758953182557</c:v>
                </c:pt>
                <c:pt idx="14">
                  <c:v>442.15715897490907</c:v>
                </c:pt>
                <c:pt idx="15">
                  <c:v>464.22634662213557</c:v>
                </c:pt>
                <c:pt idx="16">
                  <c:v>476.13409415152785</c:v>
                </c:pt>
                <c:pt idx="17">
                  <c:v>498.2938872130495</c:v>
                </c:pt>
                <c:pt idx="18">
                  <c:v>510.2506227158485</c:v>
                </c:pt>
                <c:pt idx="19">
                  <c:v>524.792699398975</c:v>
                </c:pt>
                <c:pt idx="20">
                  <c:v>543.649739932639</c:v>
                </c:pt>
                <c:pt idx="21">
                  <c:v>566.8511506948605</c:v>
                </c:pt>
                <c:pt idx="22">
                  <c:v>582.3548503229824</c:v>
                </c:pt>
                <c:pt idx="23">
                  <c:v>600.4791602579311</c:v>
                </c:pt>
                <c:pt idx="24">
                  <c:v>614.3147587884096</c:v>
                </c:pt>
                <c:pt idx="25">
                  <c:v>625.5731813124812</c:v>
                </c:pt>
                <c:pt idx="26">
                  <c:v>642.0553048816737</c:v>
                </c:pt>
                <c:pt idx="27">
                  <c:v>660.3105311620003</c:v>
                </c:pt>
                <c:pt idx="28">
                  <c:v>673.3745928612007</c:v>
                </c:pt>
                <c:pt idx="29">
                  <c:v>693.4461576285215</c:v>
                </c:pt>
                <c:pt idx="30">
                  <c:v>714.4422531935222</c:v>
                </c:pt>
                <c:pt idx="31">
                  <c:v>727.591822642817</c:v>
                </c:pt>
                <c:pt idx="32">
                  <c:v>746.9156022730817</c:v>
                </c:pt>
                <c:pt idx="33">
                  <c:v>758.3553717754485</c:v>
                </c:pt>
                <c:pt idx="34">
                  <c:v>764.5217816067898</c:v>
                </c:pt>
                <c:pt idx="35">
                  <c:v>783.0485333887339</c:v>
                </c:pt>
                <c:pt idx="36">
                  <c:v>808.7012397856445</c:v>
                </c:pt>
                <c:pt idx="37">
                  <c:v>822.8884532688556</c:v>
                </c:pt>
                <c:pt idx="38">
                  <c:v>839.7673118288712</c:v>
                </c:pt>
                <c:pt idx="39">
                  <c:v>865.5961083043657</c:v>
                </c:pt>
                <c:pt idx="40">
                  <c:v>886.1382948012869</c:v>
                </c:pt>
                <c:pt idx="41">
                  <c:v>913.906239616122</c:v>
                </c:pt>
                <c:pt idx="42">
                  <c:v>932.7696777469604</c:v>
                </c:pt>
                <c:pt idx="43">
                  <c:v>956.1839363648411</c:v>
                </c:pt>
                <c:pt idx="44">
                  <c:v>978.760078191972</c:v>
                </c:pt>
                <c:pt idx="45">
                  <c:v>1000.4910722673928</c:v>
                </c:pt>
                <c:pt idx="46">
                  <c:v>1015.0100598971039</c:v>
                </c:pt>
                <c:pt idx="47">
                  <c:v>1035.0152086641697</c:v>
                </c:pt>
                <c:pt idx="48">
                  <c:v>1059.633034769362</c:v>
                </c:pt>
                <c:pt idx="49">
                  <c:v>1075.170673260398</c:v>
                </c:pt>
                <c:pt idx="50">
                  <c:v>1096.238566261789</c:v>
                </c:pt>
                <c:pt idx="51">
                  <c:v>1112.7638480777332</c:v>
                </c:pt>
                <c:pt idx="52">
                  <c:v>1131.1639251209576</c:v>
                </c:pt>
                <c:pt idx="53">
                  <c:v>1151.451212300376</c:v>
                </c:pt>
                <c:pt idx="54">
                  <c:v>1173.639472320705</c:v>
                </c:pt>
                <c:pt idx="55">
                  <c:v>1194.0309247133996</c:v>
                </c:pt>
                <c:pt idx="56">
                  <c:v>1208.8925866167642</c:v>
                </c:pt>
                <c:pt idx="57">
                  <c:v>1227.507145794702</c:v>
                </c:pt>
                <c:pt idx="58">
                  <c:v>1247.097446271132</c:v>
                </c:pt>
                <c:pt idx="59">
                  <c:v>1264.8619158134002</c:v>
                </c:pt>
                <c:pt idx="60">
                  <c:v>1287.3557030358115</c:v>
                </c:pt>
                <c:pt idx="61">
                  <c:v>1304.2661200910593</c:v>
                </c:pt>
                <c:pt idx="62">
                  <c:v>1322.1534436072752</c:v>
                </c:pt>
                <c:pt idx="63">
                  <c:v>1333.4705852186007</c:v>
                </c:pt>
                <c:pt idx="64">
                  <c:v>1349.5296509510413</c:v>
                </c:pt>
                <c:pt idx="65">
                  <c:v>1378.8940222258138</c:v>
                </c:pt>
                <c:pt idx="66">
                  <c:v>1406.458242554961</c:v>
                </c:pt>
                <c:pt idx="67">
                  <c:v>1423.6132038606102</c:v>
                </c:pt>
                <c:pt idx="68">
                  <c:v>1441.7597492462946</c:v>
                </c:pt>
                <c:pt idx="69">
                  <c:v>1458.9878703055947</c:v>
                </c:pt>
                <c:pt idx="70">
                  <c:v>1482.0144399915275</c:v>
                </c:pt>
                <c:pt idx="71">
                  <c:v>1504.1416478424817</c:v>
                </c:pt>
                <c:pt idx="72">
                  <c:v>1517.6393077524313</c:v>
                </c:pt>
                <c:pt idx="73">
                  <c:v>1526.3279747484676</c:v>
                </c:pt>
                <c:pt idx="74">
                  <c:v>1547.6052901614325</c:v>
                </c:pt>
                <c:pt idx="75">
                  <c:v>1568.937264781925</c:v>
                </c:pt>
                <c:pt idx="76">
                  <c:v>1591.2976226768592</c:v>
                </c:pt>
                <c:pt idx="77">
                  <c:v>1611.766320030753</c:v>
                </c:pt>
                <c:pt idx="78">
                  <c:v>1627.395453211961</c:v>
                </c:pt>
                <c:pt idx="79">
                  <c:v>1638.1575713713273</c:v>
                </c:pt>
                <c:pt idx="80">
                  <c:v>1648.9336555936889</c:v>
                </c:pt>
                <c:pt idx="81">
                  <c:v>1663.650888793251</c:v>
                </c:pt>
                <c:pt idx="82">
                  <c:v>1682.3302403112784</c:v>
                </c:pt>
                <c:pt idx="83">
                  <c:v>1701.051704909005</c:v>
                </c:pt>
                <c:pt idx="84">
                  <c:v>1713.885490716953</c:v>
                </c:pt>
                <c:pt idx="85">
                  <c:v>1731.6881565037716</c:v>
                </c:pt>
                <c:pt idx="86">
                  <c:v>1751.5137630847757</c:v>
                </c:pt>
                <c:pt idx="87">
                  <c:v>1770.3920333834913</c:v>
                </c:pt>
                <c:pt idx="88">
                  <c:v>1793.3022478266103</c:v>
                </c:pt>
                <c:pt idx="89">
                  <c:v>1802.2843486179959</c:v>
                </c:pt>
                <c:pt idx="90">
                  <c:v>1813.2756822836063</c:v>
                </c:pt>
                <c:pt idx="91">
                  <c:v>1821.2785272562319</c:v>
                </c:pt>
                <c:pt idx="92">
                  <c:v>1835.3020914103768</c:v>
                </c:pt>
                <c:pt idx="93">
                  <c:v>1850.3536658992575</c:v>
                </c:pt>
                <c:pt idx="94">
                  <c:v>1878.5231426847622</c:v>
                </c:pt>
                <c:pt idx="95">
                  <c:v>1896.682683963396</c:v>
                </c:pt>
                <c:pt idx="96">
                  <c:v>1919.9444836652356</c:v>
                </c:pt>
                <c:pt idx="97">
                  <c:v>1932.1069924261292</c:v>
                </c:pt>
                <c:pt idx="98">
                  <c:v>1951.4008043547105</c:v>
                </c:pt>
                <c:pt idx="99">
                  <c:v>1971.7586262009286</c:v>
                </c:pt>
                <c:pt idx="100">
                  <c:v>1985.0180244411054</c:v>
                </c:pt>
                <c:pt idx="101">
                  <c:v>2001.3664020547894</c:v>
                </c:pt>
                <c:pt idx="102">
                  <c:v>2006.4818777121582</c:v>
                </c:pt>
                <c:pt idx="103">
                  <c:v>2005.458530447076</c:v>
                </c:pt>
                <c:pt idx="104">
                  <c:v>2017.747028985611</c:v>
                </c:pt>
              </c:numCache>
            </c:numRef>
          </c:yVal>
          <c:smooth val="0"/>
        </c:ser>
        <c:ser>
          <c:idx val="3"/>
          <c:order val="3"/>
          <c:tx>
            <c:v>Tower O3 (ppbv)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Data!$Q$986:$Q$993</c:f>
              <c:numCache>
                <c:ptCount val="8"/>
                <c:pt idx="0">
                  <c:v>83.9</c:v>
                </c:pt>
                <c:pt idx="1">
                  <c:v>96.6</c:v>
                </c:pt>
                <c:pt idx="2">
                  <c:v>92.9</c:v>
                </c:pt>
                <c:pt idx="3">
                  <c:v>88.9</c:v>
                </c:pt>
                <c:pt idx="4">
                  <c:v>83.5</c:v>
                </c:pt>
                <c:pt idx="5">
                  <c:v>92.9</c:v>
                </c:pt>
                <c:pt idx="6">
                  <c:v>89.5</c:v>
                </c:pt>
                <c:pt idx="7">
                  <c:v>85.8</c:v>
                </c:pt>
              </c:numCache>
            </c:numRef>
          </c:xVal>
          <c:yVal>
            <c:numRef>
              <c:f>Data!$Z$986:$Z$993</c:f>
              <c:numCache>
                <c:ptCount val="8"/>
                <c:pt idx="0">
                  <c:v>74</c:v>
                </c:pt>
                <c:pt idx="1">
                  <c:v>151</c:v>
                </c:pt>
                <c:pt idx="2">
                  <c:v>203</c:v>
                </c:pt>
                <c:pt idx="3">
                  <c:v>511</c:v>
                </c:pt>
                <c:pt idx="4">
                  <c:v>74</c:v>
                </c:pt>
                <c:pt idx="5">
                  <c:v>151</c:v>
                </c:pt>
                <c:pt idx="6">
                  <c:v>203</c:v>
                </c:pt>
                <c:pt idx="7">
                  <c:v>511</c:v>
                </c:pt>
              </c:numCache>
            </c:numRef>
          </c:yVal>
          <c:smooth val="0"/>
        </c:ser>
        <c:axId val="21106620"/>
        <c:axId val="55741853"/>
      </c:scatterChart>
      <c:valAx>
        <c:axId val="21106620"/>
        <c:scaling>
          <c:orientation val="minMax"/>
          <c:max val="100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741853"/>
        <c:crosses val="autoZero"/>
        <c:crossBetween val="midCat"/>
        <c:dispUnits/>
        <c:majorUnit val="5"/>
      </c:valAx>
      <c:valAx>
        <c:axId val="55741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1066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705"/>
          <c:y val="0.06825"/>
          <c:w val="0.459"/>
          <c:h val="0.0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NCDAQ 2000: TDF-RDU-5W5 Traverse at 770 m MSL 1937-1955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Data!$D$483:$D$587</c:f>
              <c:strCache>
                <c:ptCount val="105"/>
                <c:pt idx="0">
                  <c:v>0.817361116</c:v>
                </c:pt>
                <c:pt idx="1">
                  <c:v>0.817476869</c:v>
                </c:pt>
                <c:pt idx="2">
                  <c:v>0.817592621</c:v>
                </c:pt>
                <c:pt idx="3">
                  <c:v>0.817708313</c:v>
                </c:pt>
                <c:pt idx="4">
                  <c:v>0.817824066</c:v>
                </c:pt>
                <c:pt idx="5">
                  <c:v>0.817939818</c:v>
                </c:pt>
                <c:pt idx="6">
                  <c:v>0.81805557</c:v>
                </c:pt>
                <c:pt idx="7">
                  <c:v>0.818171322</c:v>
                </c:pt>
                <c:pt idx="8">
                  <c:v>0.818287015</c:v>
                </c:pt>
                <c:pt idx="9">
                  <c:v>0.818402767</c:v>
                </c:pt>
                <c:pt idx="10">
                  <c:v>0.818518519</c:v>
                </c:pt>
                <c:pt idx="11">
                  <c:v>0.818634272</c:v>
                </c:pt>
                <c:pt idx="12">
                  <c:v>0.818750024</c:v>
                </c:pt>
                <c:pt idx="13">
                  <c:v>0.818865716</c:v>
                </c:pt>
                <c:pt idx="14">
                  <c:v>0.818981469</c:v>
                </c:pt>
                <c:pt idx="15">
                  <c:v>0.819097221</c:v>
                </c:pt>
                <c:pt idx="16">
                  <c:v>0.819212973</c:v>
                </c:pt>
                <c:pt idx="17">
                  <c:v>0.819328725</c:v>
                </c:pt>
                <c:pt idx="18">
                  <c:v>0.819444418</c:v>
                </c:pt>
                <c:pt idx="19">
                  <c:v>0.81956017</c:v>
                </c:pt>
                <c:pt idx="20">
                  <c:v>0.819675922</c:v>
                </c:pt>
                <c:pt idx="21">
                  <c:v>0.819791675</c:v>
                </c:pt>
                <c:pt idx="22">
                  <c:v>0.819907427</c:v>
                </c:pt>
                <c:pt idx="23">
                  <c:v>0.820023119</c:v>
                </c:pt>
                <c:pt idx="24">
                  <c:v>0.820138872</c:v>
                </c:pt>
                <c:pt idx="25">
                  <c:v>0.820254624</c:v>
                </c:pt>
                <c:pt idx="26">
                  <c:v>0.820370376</c:v>
                </c:pt>
                <c:pt idx="27">
                  <c:v>0.820486128</c:v>
                </c:pt>
                <c:pt idx="28">
                  <c:v>0.820601881</c:v>
                </c:pt>
                <c:pt idx="29">
                  <c:v>0.820717573</c:v>
                </c:pt>
                <c:pt idx="30">
                  <c:v>0.820833325</c:v>
                </c:pt>
                <c:pt idx="31">
                  <c:v>0.820949078</c:v>
                </c:pt>
                <c:pt idx="32">
                  <c:v>0.82106483</c:v>
                </c:pt>
                <c:pt idx="33">
                  <c:v>0.821180582</c:v>
                </c:pt>
                <c:pt idx="34">
                  <c:v>0.821296275</c:v>
                </c:pt>
                <c:pt idx="35">
                  <c:v>0.821412027</c:v>
                </c:pt>
                <c:pt idx="36">
                  <c:v>0.821527779</c:v>
                </c:pt>
                <c:pt idx="37">
                  <c:v>0.821643531</c:v>
                </c:pt>
                <c:pt idx="38">
                  <c:v>0.821759284</c:v>
                </c:pt>
                <c:pt idx="39">
                  <c:v>0.821874976</c:v>
                </c:pt>
                <c:pt idx="40">
                  <c:v>0.821990728</c:v>
                </c:pt>
                <c:pt idx="41">
                  <c:v>0.822106481</c:v>
                </c:pt>
                <c:pt idx="42">
                  <c:v>0.822222233</c:v>
                </c:pt>
                <c:pt idx="43">
                  <c:v>0.822337985</c:v>
                </c:pt>
                <c:pt idx="44">
                  <c:v>0.822453678</c:v>
                </c:pt>
                <c:pt idx="45">
                  <c:v>0.82256943</c:v>
                </c:pt>
                <c:pt idx="46">
                  <c:v>0.822685182</c:v>
                </c:pt>
                <c:pt idx="47">
                  <c:v>0.822800934</c:v>
                </c:pt>
                <c:pt idx="48">
                  <c:v>0.822916687</c:v>
                </c:pt>
                <c:pt idx="49">
                  <c:v>0.823032379</c:v>
                </c:pt>
                <c:pt idx="50">
                  <c:v>0.823148131</c:v>
                </c:pt>
                <c:pt idx="51">
                  <c:v>0.823263884</c:v>
                </c:pt>
                <c:pt idx="52">
                  <c:v>0.823379636</c:v>
                </c:pt>
                <c:pt idx="53">
                  <c:v>0.823495388</c:v>
                </c:pt>
                <c:pt idx="54">
                  <c:v>0.82361114</c:v>
                </c:pt>
                <c:pt idx="55">
                  <c:v>0.823726833</c:v>
                </c:pt>
                <c:pt idx="56">
                  <c:v>0.823842585</c:v>
                </c:pt>
                <c:pt idx="57">
                  <c:v>0.823958337</c:v>
                </c:pt>
                <c:pt idx="58">
                  <c:v>0.82407409</c:v>
                </c:pt>
                <c:pt idx="59">
                  <c:v>0.824189842</c:v>
                </c:pt>
                <c:pt idx="60">
                  <c:v>0.824305534</c:v>
                </c:pt>
                <c:pt idx="61">
                  <c:v>0.824421287</c:v>
                </c:pt>
                <c:pt idx="62">
                  <c:v>0.824537039</c:v>
                </c:pt>
                <c:pt idx="63">
                  <c:v>0.824652791</c:v>
                </c:pt>
                <c:pt idx="64">
                  <c:v>0.824768543</c:v>
                </c:pt>
                <c:pt idx="65">
                  <c:v>0.824884236</c:v>
                </c:pt>
                <c:pt idx="66">
                  <c:v>0.824999988</c:v>
                </c:pt>
                <c:pt idx="67">
                  <c:v>0.82511574</c:v>
                </c:pt>
                <c:pt idx="68">
                  <c:v>0.825231493</c:v>
                </c:pt>
                <c:pt idx="69">
                  <c:v>0.825347245</c:v>
                </c:pt>
                <c:pt idx="70">
                  <c:v>0.825462937</c:v>
                </c:pt>
                <c:pt idx="71">
                  <c:v>0.82557869</c:v>
                </c:pt>
                <c:pt idx="72">
                  <c:v>0.825694442</c:v>
                </c:pt>
                <c:pt idx="73">
                  <c:v>0.825810194</c:v>
                </c:pt>
                <c:pt idx="74">
                  <c:v>0.825925946</c:v>
                </c:pt>
                <c:pt idx="75">
                  <c:v>0.826041639</c:v>
                </c:pt>
                <c:pt idx="76">
                  <c:v>0.826157391</c:v>
                </c:pt>
                <c:pt idx="77">
                  <c:v>0.826273143</c:v>
                </c:pt>
                <c:pt idx="78">
                  <c:v>0.826388896</c:v>
                </c:pt>
                <c:pt idx="79">
                  <c:v>0.826504648</c:v>
                </c:pt>
                <c:pt idx="80">
                  <c:v>0.8266204</c:v>
                </c:pt>
                <c:pt idx="81">
                  <c:v>0.826736093</c:v>
                </c:pt>
                <c:pt idx="82">
                  <c:v>0.826851845</c:v>
                </c:pt>
                <c:pt idx="83">
                  <c:v>0.826967597</c:v>
                </c:pt>
                <c:pt idx="84">
                  <c:v>0.827083349</c:v>
                </c:pt>
                <c:pt idx="85">
                  <c:v>0.827199101</c:v>
                </c:pt>
                <c:pt idx="86">
                  <c:v>0.827314794</c:v>
                </c:pt>
                <c:pt idx="87">
                  <c:v>0.827430546</c:v>
                </c:pt>
                <c:pt idx="88">
                  <c:v>0.827546299</c:v>
                </c:pt>
                <c:pt idx="89">
                  <c:v>0.827662051</c:v>
                </c:pt>
                <c:pt idx="90">
                  <c:v>0.827777803</c:v>
                </c:pt>
                <c:pt idx="91">
                  <c:v>0.827893496</c:v>
                </c:pt>
                <c:pt idx="92">
                  <c:v>0.828009248</c:v>
                </c:pt>
                <c:pt idx="93">
                  <c:v>0.828125</c:v>
                </c:pt>
                <c:pt idx="94">
                  <c:v>0.828240752</c:v>
                </c:pt>
                <c:pt idx="95">
                  <c:v>0.828356504</c:v>
                </c:pt>
                <c:pt idx="96">
                  <c:v>0.828472197</c:v>
                </c:pt>
                <c:pt idx="97">
                  <c:v>0.828587949</c:v>
                </c:pt>
                <c:pt idx="98">
                  <c:v>0.828703701</c:v>
                </c:pt>
                <c:pt idx="99">
                  <c:v>0.828819454</c:v>
                </c:pt>
                <c:pt idx="100">
                  <c:v>0.828935206</c:v>
                </c:pt>
                <c:pt idx="101">
                  <c:v>0.829050899</c:v>
                </c:pt>
                <c:pt idx="102">
                  <c:v>0.829166651</c:v>
                </c:pt>
                <c:pt idx="103">
                  <c:v>0.829282403</c:v>
                </c:pt>
                <c:pt idx="104">
                  <c:v>0.829398155</c:v>
                </c:pt>
              </c:strCache>
            </c:strRef>
          </c:xVal>
          <c:yVal>
            <c:numRef>
              <c:f>Data!$O$483:$O$587</c:f>
              <c:numCache>
                <c:ptCount val="105"/>
                <c:pt idx="0">
                  <c:v>27.5</c:v>
                </c:pt>
                <c:pt idx="1">
                  <c:v>27.6</c:v>
                </c:pt>
                <c:pt idx="2">
                  <c:v>27.7</c:v>
                </c:pt>
                <c:pt idx="3">
                  <c:v>28</c:v>
                </c:pt>
                <c:pt idx="4">
                  <c:v>28.1</c:v>
                </c:pt>
                <c:pt idx="5">
                  <c:v>28.2</c:v>
                </c:pt>
                <c:pt idx="6">
                  <c:v>28.5</c:v>
                </c:pt>
                <c:pt idx="7">
                  <c:v>28.7</c:v>
                </c:pt>
                <c:pt idx="8">
                  <c:v>28.8</c:v>
                </c:pt>
                <c:pt idx="9">
                  <c:v>28.6</c:v>
                </c:pt>
                <c:pt idx="10">
                  <c:v>28.7</c:v>
                </c:pt>
                <c:pt idx="11">
                  <c:v>28.8</c:v>
                </c:pt>
                <c:pt idx="12">
                  <c:v>28.6</c:v>
                </c:pt>
                <c:pt idx="13">
                  <c:v>28.5</c:v>
                </c:pt>
                <c:pt idx="14">
                  <c:v>28.5</c:v>
                </c:pt>
                <c:pt idx="15">
                  <c:v>28.5</c:v>
                </c:pt>
                <c:pt idx="16">
                  <c:v>28.5</c:v>
                </c:pt>
                <c:pt idx="17">
                  <c:v>28.8</c:v>
                </c:pt>
                <c:pt idx="18">
                  <c:v>28.4</c:v>
                </c:pt>
                <c:pt idx="19">
                  <c:v>28.5</c:v>
                </c:pt>
                <c:pt idx="20">
                  <c:v>28.8</c:v>
                </c:pt>
                <c:pt idx="21">
                  <c:v>28.6</c:v>
                </c:pt>
                <c:pt idx="22">
                  <c:v>28.6</c:v>
                </c:pt>
                <c:pt idx="23">
                  <c:v>28.6</c:v>
                </c:pt>
                <c:pt idx="24">
                  <c:v>28.5</c:v>
                </c:pt>
                <c:pt idx="25">
                  <c:v>28.5</c:v>
                </c:pt>
                <c:pt idx="26">
                  <c:v>28.5</c:v>
                </c:pt>
                <c:pt idx="27">
                  <c:v>28.6</c:v>
                </c:pt>
                <c:pt idx="28">
                  <c:v>28.4</c:v>
                </c:pt>
                <c:pt idx="29">
                  <c:v>28.4</c:v>
                </c:pt>
                <c:pt idx="30">
                  <c:v>28.5</c:v>
                </c:pt>
                <c:pt idx="31">
                  <c:v>29</c:v>
                </c:pt>
                <c:pt idx="32">
                  <c:v>28.9</c:v>
                </c:pt>
                <c:pt idx="33">
                  <c:v>28.7</c:v>
                </c:pt>
                <c:pt idx="34">
                  <c:v>28.5</c:v>
                </c:pt>
                <c:pt idx="35">
                  <c:v>28.7</c:v>
                </c:pt>
                <c:pt idx="36">
                  <c:v>28.6</c:v>
                </c:pt>
                <c:pt idx="37">
                  <c:v>28.8</c:v>
                </c:pt>
                <c:pt idx="38">
                  <c:v>28.9</c:v>
                </c:pt>
                <c:pt idx="39">
                  <c:v>29</c:v>
                </c:pt>
                <c:pt idx="40">
                  <c:v>28.9</c:v>
                </c:pt>
                <c:pt idx="41">
                  <c:v>29</c:v>
                </c:pt>
                <c:pt idx="42">
                  <c:v>29.2</c:v>
                </c:pt>
                <c:pt idx="43">
                  <c:v>29.3</c:v>
                </c:pt>
                <c:pt idx="44">
                  <c:v>28.8</c:v>
                </c:pt>
                <c:pt idx="45">
                  <c:v>28.7</c:v>
                </c:pt>
                <c:pt idx="46">
                  <c:v>28.6</c:v>
                </c:pt>
                <c:pt idx="47">
                  <c:v>28.6</c:v>
                </c:pt>
                <c:pt idx="48">
                  <c:v>28.6</c:v>
                </c:pt>
                <c:pt idx="49">
                  <c:v>28.7</c:v>
                </c:pt>
                <c:pt idx="50">
                  <c:v>28.5</c:v>
                </c:pt>
                <c:pt idx="51">
                  <c:v>28.3</c:v>
                </c:pt>
                <c:pt idx="52">
                  <c:v>28.2</c:v>
                </c:pt>
                <c:pt idx="53">
                  <c:v>28.4</c:v>
                </c:pt>
                <c:pt idx="54">
                  <c:v>29</c:v>
                </c:pt>
                <c:pt idx="55">
                  <c:v>29</c:v>
                </c:pt>
                <c:pt idx="56">
                  <c:v>28.8</c:v>
                </c:pt>
                <c:pt idx="57">
                  <c:v>28.7</c:v>
                </c:pt>
                <c:pt idx="58">
                  <c:v>28.9</c:v>
                </c:pt>
                <c:pt idx="59">
                  <c:v>29.1</c:v>
                </c:pt>
                <c:pt idx="60">
                  <c:v>28.8</c:v>
                </c:pt>
                <c:pt idx="61">
                  <c:v>28.6</c:v>
                </c:pt>
                <c:pt idx="62">
                  <c:v>28.7</c:v>
                </c:pt>
                <c:pt idx="63">
                  <c:v>28.6</c:v>
                </c:pt>
                <c:pt idx="64">
                  <c:v>28.8</c:v>
                </c:pt>
                <c:pt idx="65">
                  <c:v>28.8</c:v>
                </c:pt>
                <c:pt idx="66">
                  <c:v>28.6</c:v>
                </c:pt>
                <c:pt idx="67">
                  <c:v>28.6</c:v>
                </c:pt>
                <c:pt idx="68">
                  <c:v>28.5</c:v>
                </c:pt>
                <c:pt idx="69">
                  <c:v>28.6</c:v>
                </c:pt>
                <c:pt idx="70">
                  <c:v>28.5</c:v>
                </c:pt>
                <c:pt idx="71">
                  <c:v>28.7</c:v>
                </c:pt>
                <c:pt idx="72">
                  <c:v>28.4</c:v>
                </c:pt>
                <c:pt idx="73">
                  <c:v>29</c:v>
                </c:pt>
                <c:pt idx="74">
                  <c:v>29</c:v>
                </c:pt>
                <c:pt idx="75">
                  <c:v>28.8</c:v>
                </c:pt>
                <c:pt idx="76">
                  <c:v>29</c:v>
                </c:pt>
                <c:pt idx="77">
                  <c:v>28.9</c:v>
                </c:pt>
                <c:pt idx="78">
                  <c:v>28.7</c:v>
                </c:pt>
                <c:pt idx="79">
                  <c:v>28.6</c:v>
                </c:pt>
                <c:pt idx="80">
                  <c:v>28.6</c:v>
                </c:pt>
                <c:pt idx="81">
                  <c:v>28.7</c:v>
                </c:pt>
                <c:pt idx="82">
                  <c:v>28.6</c:v>
                </c:pt>
                <c:pt idx="83">
                  <c:v>28.7</c:v>
                </c:pt>
                <c:pt idx="84">
                  <c:v>28.5</c:v>
                </c:pt>
                <c:pt idx="85">
                  <c:v>28.5</c:v>
                </c:pt>
                <c:pt idx="86">
                  <c:v>28.3</c:v>
                </c:pt>
                <c:pt idx="87">
                  <c:v>28.3</c:v>
                </c:pt>
                <c:pt idx="88">
                  <c:v>28.3</c:v>
                </c:pt>
                <c:pt idx="89">
                  <c:v>28.6</c:v>
                </c:pt>
                <c:pt idx="90">
                  <c:v>28.7</c:v>
                </c:pt>
                <c:pt idx="91">
                  <c:v>28.7</c:v>
                </c:pt>
                <c:pt idx="92">
                  <c:v>28.5</c:v>
                </c:pt>
                <c:pt idx="93">
                  <c:v>28.8</c:v>
                </c:pt>
                <c:pt idx="94">
                  <c:v>28.7</c:v>
                </c:pt>
                <c:pt idx="95">
                  <c:v>29</c:v>
                </c:pt>
                <c:pt idx="96">
                  <c:v>28.8</c:v>
                </c:pt>
                <c:pt idx="97">
                  <c:v>28.8</c:v>
                </c:pt>
                <c:pt idx="98">
                  <c:v>28.7</c:v>
                </c:pt>
                <c:pt idx="99">
                  <c:v>28.4</c:v>
                </c:pt>
                <c:pt idx="100">
                  <c:v>28.3</c:v>
                </c:pt>
                <c:pt idx="101">
                  <c:v>28.3</c:v>
                </c:pt>
                <c:pt idx="102">
                  <c:v>28.3</c:v>
                </c:pt>
                <c:pt idx="103">
                  <c:v>28.7</c:v>
                </c:pt>
                <c:pt idx="104">
                  <c:v>28.6</c:v>
                </c:pt>
              </c:numCache>
            </c:numRef>
          </c:yVal>
          <c:smooth val="0"/>
        </c:ser>
        <c:axId val="31914630"/>
        <c:axId val="18796215"/>
      </c:scatterChart>
      <c:valAx>
        <c:axId val="31914630"/>
        <c:scaling>
          <c:orientation val="minMax"/>
          <c:max val="0.83"/>
          <c:min val="0.82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Time (UTC)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96215"/>
        <c:crosses val="autoZero"/>
        <c:crossBetween val="midCat"/>
        <c:dispUnits/>
      </c:valAx>
      <c:valAx>
        <c:axId val="18796215"/>
        <c:scaling>
          <c:orientation val="minMax"/>
          <c:max val="3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146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NCDAQ RF-05 08/09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Data!$D$9:$D$985</c:f>
              <c:strCache>
                <c:ptCount val="977"/>
                <c:pt idx="0">
                  <c:v>0.762499988</c:v>
                </c:pt>
                <c:pt idx="1">
                  <c:v>0.76261574</c:v>
                </c:pt>
                <c:pt idx="2">
                  <c:v>0.762731493</c:v>
                </c:pt>
                <c:pt idx="3">
                  <c:v>0.762847245</c:v>
                </c:pt>
                <c:pt idx="4">
                  <c:v>0.762962937</c:v>
                </c:pt>
                <c:pt idx="5">
                  <c:v>0.76307869</c:v>
                </c:pt>
                <c:pt idx="6">
                  <c:v>0.763194442</c:v>
                </c:pt>
                <c:pt idx="7">
                  <c:v>0.763310194</c:v>
                </c:pt>
                <c:pt idx="8">
                  <c:v>0.763425946</c:v>
                </c:pt>
                <c:pt idx="9">
                  <c:v>0.763541639</c:v>
                </c:pt>
                <c:pt idx="10">
                  <c:v>0.763657391</c:v>
                </c:pt>
                <c:pt idx="11">
                  <c:v>0.763773143</c:v>
                </c:pt>
                <c:pt idx="12">
                  <c:v>0.763888896</c:v>
                </c:pt>
                <c:pt idx="13">
                  <c:v>0.764004648</c:v>
                </c:pt>
                <c:pt idx="14">
                  <c:v>0.7641204</c:v>
                </c:pt>
                <c:pt idx="15">
                  <c:v>0.764236093</c:v>
                </c:pt>
                <c:pt idx="16">
                  <c:v>0.764351845</c:v>
                </c:pt>
                <c:pt idx="17">
                  <c:v>0.764467597</c:v>
                </c:pt>
                <c:pt idx="18">
                  <c:v>0.764583349</c:v>
                </c:pt>
                <c:pt idx="19">
                  <c:v>0.764699101</c:v>
                </c:pt>
                <c:pt idx="20">
                  <c:v>0.764814794</c:v>
                </c:pt>
                <c:pt idx="21">
                  <c:v>0.764930546</c:v>
                </c:pt>
                <c:pt idx="22">
                  <c:v>0.765046299</c:v>
                </c:pt>
                <c:pt idx="23">
                  <c:v>0.765162051</c:v>
                </c:pt>
                <c:pt idx="24">
                  <c:v>0.765277803</c:v>
                </c:pt>
                <c:pt idx="25">
                  <c:v>0.765393496</c:v>
                </c:pt>
                <c:pt idx="26">
                  <c:v>0.765509248</c:v>
                </c:pt>
                <c:pt idx="27">
                  <c:v>0.765625</c:v>
                </c:pt>
                <c:pt idx="28">
                  <c:v>0.765740752</c:v>
                </c:pt>
                <c:pt idx="29">
                  <c:v>0.765856504</c:v>
                </c:pt>
                <c:pt idx="30">
                  <c:v>0.765972197</c:v>
                </c:pt>
                <c:pt idx="31">
                  <c:v>0.766087949</c:v>
                </c:pt>
                <c:pt idx="32">
                  <c:v>0.766203701</c:v>
                </c:pt>
                <c:pt idx="33">
                  <c:v>0.766319454</c:v>
                </c:pt>
                <c:pt idx="34">
                  <c:v>0.766435206</c:v>
                </c:pt>
                <c:pt idx="35">
                  <c:v>0.766550899</c:v>
                </c:pt>
                <c:pt idx="36">
                  <c:v>0.766666651</c:v>
                </c:pt>
                <c:pt idx="37">
                  <c:v>0.766782403</c:v>
                </c:pt>
                <c:pt idx="38">
                  <c:v>0.766898155</c:v>
                </c:pt>
                <c:pt idx="39">
                  <c:v>0.767013907</c:v>
                </c:pt>
                <c:pt idx="40">
                  <c:v>0.7671296</c:v>
                </c:pt>
                <c:pt idx="41">
                  <c:v>0.767245352</c:v>
                </c:pt>
                <c:pt idx="42">
                  <c:v>0.767361104</c:v>
                </c:pt>
                <c:pt idx="43">
                  <c:v>0.767476857</c:v>
                </c:pt>
                <c:pt idx="44">
                  <c:v>0.767592609</c:v>
                </c:pt>
                <c:pt idx="45">
                  <c:v>0.767708361</c:v>
                </c:pt>
                <c:pt idx="46">
                  <c:v>0.767824054</c:v>
                </c:pt>
                <c:pt idx="47">
                  <c:v>0.767939806</c:v>
                </c:pt>
                <c:pt idx="48">
                  <c:v>0.768055558</c:v>
                </c:pt>
                <c:pt idx="49">
                  <c:v>0.76817131</c:v>
                </c:pt>
                <c:pt idx="50">
                  <c:v>0.768287063</c:v>
                </c:pt>
                <c:pt idx="51">
                  <c:v>0.768402755</c:v>
                </c:pt>
                <c:pt idx="52">
                  <c:v>0.768518507</c:v>
                </c:pt>
                <c:pt idx="53">
                  <c:v>0.76863426</c:v>
                </c:pt>
                <c:pt idx="54">
                  <c:v>0.768750012</c:v>
                </c:pt>
                <c:pt idx="55">
                  <c:v>0.768865764</c:v>
                </c:pt>
                <c:pt idx="56">
                  <c:v>0.768981457</c:v>
                </c:pt>
                <c:pt idx="57">
                  <c:v>0.769097209</c:v>
                </c:pt>
                <c:pt idx="58">
                  <c:v>0.769212961</c:v>
                </c:pt>
                <c:pt idx="59">
                  <c:v>0.769328713</c:v>
                </c:pt>
                <c:pt idx="60">
                  <c:v>0.769444466</c:v>
                </c:pt>
                <c:pt idx="61">
                  <c:v>0.769560158</c:v>
                </c:pt>
                <c:pt idx="62">
                  <c:v>0.76967591</c:v>
                </c:pt>
                <c:pt idx="63">
                  <c:v>0.769791663</c:v>
                </c:pt>
                <c:pt idx="64">
                  <c:v>0.769907415</c:v>
                </c:pt>
                <c:pt idx="65">
                  <c:v>0.770023167</c:v>
                </c:pt>
                <c:pt idx="66">
                  <c:v>0.77013886</c:v>
                </c:pt>
                <c:pt idx="67">
                  <c:v>0.770254612</c:v>
                </c:pt>
                <c:pt idx="68">
                  <c:v>0.770370364</c:v>
                </c:pt>
                <c:pt idx="69">
                  <c:v>0.770486116</c:v>
                </c:pt>
                <c:pt idx="70">
                  <c:v>0.770601869</c:v>
                </c:pt>
                <c:pt idx="71">
                  <c:v>0.770717621</c:v>
                </c:pt>
                <c:pt idx="72">
                  <c:v>0.770833313</c:v>
                </c:pt>
                <c:pt idx="73">
                  <c:v>0.770949066</c:v>
                </c:pt>
                <c:pt idx="74">
                  <c:v>0.771064818</c:v>
                </c:pt>
                <c:pt idx="75">
                  <c:v>0.77118057</c:v>
                </c:pt>
                <c:pt idx="76">
                  <c:v>0.771296322</c:v>
                </c:pt>
                <c:pt idx="77">
                  <c:v>0.771412015</c:v>
                </c:pt>
                <c:pt idx="78">
                  <c:v>0.771527767</c:v>
                </c:pt>
                <c:pt idx="79">
                  <c:v>0.771643519</c:v>
                </c:pt>
                <c:pt idx="80">
                  <c:v>0.771759272</c:v>
                </c:pt>
                <c:pt idx="81">
                  <c:v>0.771875024</c:v>
                </c:pt>
                <c:pt idx="82">
                  <c:v>0.771990716</c:v>
                </c:pt>
                <c:pt idx="83">
                  <c:v>0.772106469</c:v>
                </c:pt>
                <c:pt idx="84">
                  <c:v>0.772222221</c:v>
                </c:pt>
                <c:pt idx="85">
                  <c:v>0.772337973</c:v>
                </c:pt>
                <c:pt idx="86">
                  <c:v>0.772453725</c:v>
                </c:pt>
                <c:pt idx="87">
                  <c:v>0.772569418</c:v>
                </c:pt>
                <c:pt idx="88">
                  <c:v>0.77268517</c:v>
                </c:pt>
                <c:pt idx="89">
                  <c:v>0.772800922</c:v>
                </c:pt>
                <c:pt idx="90">
                  <c:v>0.772916675</c:v>
                </c:pt>
                <c:pt idx="91">
                  <c:v>0.773032427</c:v>
                </c:pt>
                <c:pt idx="92">
                  <c:v>0.773148119</c:v>
                </c:pt>
                <c:pt idx="93">
                  <c:v>0.773263872</c:v>
                </c:pt>
                <c:pt idx="94">
                  <c:v>0.773379624</c:v>
                </c:pt>
                <c:pt idx="95">
                  <c:v>0.773495376</c:v>
                </c:pt>
                <c:pt idx="96">
                  <c:v>0.773611128</c:v>
                </c:pt>
                <c:pt idx="97">
                  <c:v>0.773726881</c:v>
                </c:pt>
                <c:pt idx="98">
                  <c:v>0.773842573</c:v>
                </c:pt>
                <c:pt idx="99">
                  <c:v>0.773958325</c:v>
                </c:pt>
                <c:pt idx="100">
                  <c:v>0.774074078</c:v>
                </c:pt>
                <c:pt idx="101">
                  <c:v>0.77418983</c:v>
                </c:pt>
                <c:pt idx="102">
                  <c:v>0.774305582</c:v>
                </c:pt>
                <c:pt idx="103">
                  <c:v>0.774421275</c:v>
                </c:pt>
                <c:pt idx="104">
                  <c:v>0.774537027</c:v>
                </c:pt>
                <c:pt idx="105">
                  <c:v>0.774652779</c:v>
                </c:pt>
                <c:pt idx="106">
                  <c:v>0.774768531</c:v>
                </c:pt>
                <c:pt idx="107">
                  <c:v>0.774884284</c:v>
                </c:pt>
                <c:pt idx="108">
                  <c:v>0.774999976</c:v>
                </c:pt>
                <c:pt idx="109">
                  <c:v>0.775115728</c:v>
                </c:pt>
                <c:pt idx="110">
                  <c:v>0.775231481</c:v>
                </c:pt>
                <c:pt idx="111">
                  <c:v>0.775347233</c:v>
                </c:pt>
                <c:pt idx="112">
                  <c:v>0.775462985</c:v>
                </c:pt>
                <c:pt idx="113">
                  <c:v>0.775578678</c:v>
                </c:pt>
                <c:pt idx="114">
                  <c:v>0.77569443</c:v>
                </c:pt>
                <c:pt idx="115">
                  <c:v>0.775810182</c:v>
                </c:pt>
                <c:pt idx="116">
                  <c:v>0.775925934</c:v>
                </c:pt>
                <c:pt idx="117">
                  <c:v>0.776041687</c:v>
                </c:pt>
                <c:pt idx="118">
                  <c:v>0.776157379</c:v>
                </c:pt>
                <c:pt idx="119">
                  <c:v>0.776273131</c:v>
                </c:pt>
                <c:pt idx="120">
                  <c:v>0.776388884</c:v>
                </c:pt>
                <c:pt idx="121">
                  <c:v>0.776504636</c:v>
                </c:pt>
                <c:pt idx="122">
                  <c:v>0.776620388</c:v>
                </c:pt>
                <c:pt idx="123">
                  <c:v>0.77673614</c:v>
                </c:pt>
                <c:pt idx="124">
                  <c:v>0.776851833</c:v>
                </c:pt>
                <c:pt idx="125">
                  <c:v>0.776967585</c:v>
                </c:pt>
                <c:pt idx="126">
                  <c:v>0.777083337</c:v>
                </c:pt>
                <c:pt idx="127">
                  <c:v>0.77719909</c:v>
                </c:pt>
                <c:pt idx="128">
                  <c:v>0.777314842</c:v>
                </c:pt>
                <c:pt idx="129">
                  <c:v>0.777430534</c:v>
                </c:pt>
                <c:pt idx="130">
                  <c:v>0.777546287</c:v>
                </c:pt>
                <c:pt idx="131">
                  <c:v>0.777662039</c:v>
                </c:pt>
                <c:pt idx="132">
                  <c:v>0.777777791</c:v>
                </c:pt>
                <c:pt idx="133">
                  <c:v>0.777893543</c:v>
                </c:pt>
                <c:pt idx="134">
                  <c:v>0.778009236</c:v>
                </c:pt>
                <c:pt idx="135">
                  <c:v>0.778124988</c:v>
                </c:pt>
                <c:pt idx="136">
                  <c:v>0.77824074</c:v>
                </c:pt>
                <c:pt idx="137">
                  <c:v>0.778356493</c:v>
                </c:pt>
                <c:pt idx="138">
                  <c:v>0.778472245</c:v>
                </c:pt>
                <c:pt idx="139">
                  <c:v>0.778587937</c:v>
                </c:pt>
                <c:pt idx="140">
                  <c:v>0.77870369</c:v>
                </c:pt>
                <c:pt idx="141">
                  <c:v>0.778819442</c:v>
                </c:pt>
                <c:pt idx="142">
                  <c:v>0.778935194</c:v>
                </c:pt>
                <c:pt idx="143">
                  <c:v>0.779050946</c:v>
                </c:pt>
                <c:pt idx="144">
                  <c:v>0.779166639</c:v>
                </c:pt>
                <c:pt idx="145">
                  <c:v>0.779282391</c:v>
                </c:pt>
                <c:pt idx="146">
                  <c:v>0.779398143</c:v>
                </c:pt>
                <c:pt idx="147">
                  <c:v>0.779513896</c:v>
                </c:pt>
                <c:pt idx="148">
                  <c:v>0.779629648</c:v>
                </c:pt>
                <c:pt idx="149">
                  <c:v>0.7797454</c:v>
                </c:pt>
                <c:pt idx="150">
                  <c:v>0.779861093</c:v>
                </c:pt>
                <c:pt idx="151">
                  <c:v>0.779976845</c:v>
                </c:pt>
                <c:pt idx="152">
                  <c:v>0.780092597</c:v>
                </c:pt>
                <c:pt idx="153">
                  <c:v>0.780208349</c:v>
                </c:pt>
                <c:pt idx="154">
                  <c:v>0.780324101</c:v>
                </c:pt>
                <c:pt idx="155">
                  <c:v>0.780439794</c:v>
                </c:pt>
                <c:pt idx="156">
                  <c:v>0.780555546</c:v>
                </c:pt>
                <c:pt idx="157">
                  <c:v>0.780671299</c:v>
                </c:pt>
                <c:pt idx="158">
                  <c:v>0.780787051</c:v>
                </c:pt>
                <c:pt idx="159">
                  <c:v>0.780902803</c:v>
                </c:pt>
                <c:pt idx="160">
                  <c:v>0.781018496</c:v>
                </c:pt>
                <c:pt idx="161">
                  <c:v>0.781134248</c:v>
                </c:pt>
                <c:pt idx="162">
                  <c:v>0.78125</c:v>
                </c:pt>
                <c:pt idx="163">
                  <c:v>0.781365752</c:v>
                </c:pt>
                <c:pt idx="164">
                  <c:v>0.781481504</c:v>
                </c:pt>
                <c:pt idx="165">
                  <c:v>0.781597197</c:v>
                </c:pt>
                <c:pt idx="166">
                  <c:v>0.781712949</c:v>
                </c:pt>
                <c:pt idx="167">
                  <c:v>0.781828701</c:v>
                </c:pt>
                <c:pt idx="168">
                  <c:v>0.781944454</c:v>
                </c:pt>
                <c:pt idx="169">
                  <c:v>0.782060206</c:v>
                </c:pt>
                <c:pt idx="170">
                  <c:v>0.782175899</c:v>
                </c:pt>
                <c:pt idx="171">
                  <c:v>0.782291651</c:v>
                </c:pt>
                <c:pt idx="172">
                  <c:v>0.782407403</c:v>
                </c:pt>
                <c:pt idx="173">
                  <c:v>0.782523155</c:v>
                </c:pt>
                <c:pt idx="174">
                  <c:v>0.782638907</c:v>
                </c:pt>
                <c:pt idx="175">
                  <c:v>0.7827546</c:v>
                </c:pt>
                <c:pt idx="176">
                  <c:v>0.782870352</c:v>
                </c:pt>
                <c:pt idx="177">
                  <c:v>0.782986104</c:v>
                </c:pt>
                <c:pt idx="178">
                  <c:v>0.783101857</c:v>
                </c:pt>
                <c:pt idx="179">
                  <c:v>0.783217609</c:v>
                </c:pt>
                <c:pt idx="180">
                  <c:v>0.783333361</c:v>
                </c:pt>
                <c:pt idx="181">
                  <c:v>0.783449054</c:v>
                </c:pt>
                <c:pt idx="182">
                  <c:v>0.783564806</c:v>
                </c:pt>
                <c:pt idx="183">
                  <c:v>0.783680558</c:v>
                </c:pt>
                <c:pt idx="184">
                  <c:v>0.78379631</c:v>
                </c:pt>
                <c:pt idx="185">
                  <c:v>0.783912063</c:v>
                </c:pt>
                <c:pt idx="186">
                  <c:v>0.784027755</c:v>
                </c:pt>
                <c:pt idx="187">
                  <c:v>0.784143507</c:v>
                </c:pt>
                <c:pt idx="188">
                  <c:v>0.78425926</c:v>
                </c:pt>
                <c:pt idx="189">
                  <c:v>0.784375012</c:v>
                </c:pt>
                <c:pt idx="190">
                  <c:v>0.784490764</c:v>
                </c:pt>
                <c:pt idx="191">
                  <c:v>0.784606457</c:v>
                </c:pt>
                <c:pt idx="192">
                  <c:v>0.784722209</c:v>
                </c:pt>
                <c:pt idx="193">
                  <c:v>0.784837961</c:v>
                </c:pt>
                <c:pt idx="194">
                  <c:v>0.784953713</c:v>
                </c:pt>
                <c:pt idx="195">
                  <c:v>0.785069466</c:v>
                </c:pt>
                <c:pt idx="196">
                  <c:v>0.785185158</c:v>
                </c:pt>
                <c:pt idx="197">
                  <c:v>0.78530091</c:v>
                </c:pt>
                <c:pt idx="198">
                  <c:v>0.785416663</c:v>
                </c:pt>
                <c:pt idx="199">
                  <c:v>0.785532415</c:v>
                </c:pt>
                <c:pt idx="200">
                  <c:v>0.785648167</c:v>
                </c:pt>
                <c:pt idx="201">
                  <c:v>0.78576386</c:v>
                </c:pt>
                <c:pt idx="202">
                  <c:v>0.785879612</c:v>
                </c:pt>
                <c:pt idx="203">
                  <c:v>0.785995364</c:v>
                </c:pt>
                <c:pt idx="204">
                  <c:v>0.786111116</c:v>
                </c:pt>
                <c:pt idx="205">
                  <c:v>0.786226869</c:v>
                </c:pt>
                <c:pt idx="206">
                  <c:v>0.786342621</c:v>
                </c:pt>
                <c:pt idx="207">
                  <c:v>0.786458313</c:v>
                </c:pt>
                <c:pt idx="208">
                  <c:v>0.786574066</c:v>
                </c:pt>
                <c:pt idx="209">
                  <c:v>0.786689818</c:v>
                </c:pt>
                <c:pt idx="210">
                  <c:v>0.78680557</c:v>
                </c:pt>
                <c:pt idx="211">
                  <c:v>0.786921322</c:v>
                </c:pt>
                <c:pt idx="212">
                  <c:v>0.787037015</c:v>
                </c:pt>
                <c:pt idx="213">
                  <c:v>0.787152767</c:v>
                </c:pt>
                <c:pt idx="214">
                  <c:v>0.787268519</c:v>
                </c:pt>
                <c:pt idx="215">
                  <c:v>0.787384272</c:v>
                </c:pt>
                <c:pt idx="216">
                  <c:v>0.787500024</c:v>
                </c:pt>
                <c:pt idx="217">
                  <c:v>0.787615716</c:v>
                </c:pt>
                <c:pt idx="218">
                  <c:v>0.787731469</c:v>
                </c:pt>
                <c:pt idx="219">
                  <c:v>0.787847221</c:v>
                </c:pt>
                <c:pt idx="220">
                  <c:v>0.787962973</c:v>
                </c:pt>
                <c:pt idx="221">
                  <c:v>0.788078725</c:v>
                </c:pt>
                <c:pt idx="222">
                  <c:v>0.788194418</c:v>
                </c:pt>
                <c:pt idx="223">
                  <c:v>0.78831017</c:v>
                </c:pt>
                <c:pt idx="224">
                  <c:v>0.788425922</c:v>
                </c:pt>
                <c:pt idx="225">
                  <c:v>0.788541675</c:v>
                </c:pt>
                <c:pt idx="226">
                  <c:v>0.788657427</c:v>
                </c:pt>
                <c:pt idx="227">
                  <c:v>0.788773119</c:v>
                </c:pt>
                <c:pt idx="228">
                  <c:v>0.788888872</c:v>
                </c:pt>
                <c:pt idx="229">
                  <c:v>0.789004624</c:v>
                </c:pt>
                <c:pt idx="230">
                  <c:v>0.789120376</c:v>
                </c:pt>
                <c:pt idx="231">
                  <c:v>0.789236128</c:v>
                </c:pt>
                <c:pt idx="232">
                  <c:v>0.789351881</c:v>
                </c:pt>
                <c:pt idx="233">
                  <c:v>0.789467573</c:v>
                </c:pt>
                <c:pt idx="234">
                  <c:v>0.789583325</c:v>
                </c:pt>
                <c:pt idx="235">
                  <c:v>0.789699078</c:v>
                </c:pt>
                <c:pt idx="236">
                  <c:v>0.78981483</c:v>
                </c:pt>
                <c:pt idx="237">
                  <c:v>0.789930582</c:v>
                </c:pt>
                <c:pt idx="238">
                  <c:v>0.790046275</c:v>
                </c:pt>
                <c:pt idx="239">
                  <c:v>0.790162027</c:v>
                </c:pt>
                <c:pt idx="240">
                  <c:v>0.790277779</c:v>
                </c:pt>
                <c:pt idx="241">
                  <c:v>0.790393531</c:v>
                </c:pt>
                <c:pt idx="242">
                  <c:v>0.790509284</c:v>
                </c:pt>
                <c:pt idx="243">
                  <c:v>0.790624976</c:v>
                </c:pt>
                <c:pt idx="244">
                  <c:v>0.790740728</c:v>
                </c:pt>
                <c:pt idx="245">
                  <c:v>0.790856481</c:v>
                </c:pt>
                <c:pt idx="246">
                  <c:v>0.790972233</c:v>
                </c:pt>
                <c:pt idx="247">
                  <c:v>0.791087985</c:v>
                </c:pt>
                <c:pt idx="248">
                  <c:v>0.791203678</c:v>
                </c:pt>
                <c:pt idx="249">
                  <c:v>0.79131943</c:v>
                </c:pt>
                <c:pt idx="250">
                  <c:v>0.791435182</c:v>
                </c:pt>
                <c:pt idx="251">
                  <c:v>0.791550934</c:v>
                </c:pt>
                <c:pt idx="252">
                  <c:v>0.791666687</c:v>
                </c:pt>
                <c:pt idx="253">
                  <c:v>0.791782379</c:v>
                </c:pt>
                <c:pt idx="254">
                  <c:v>0.791898131</c:v>
                </c:pt>
                <c:pt idx="255">
                  <c:v>0.792013884</c:v>
                </c:pt>
                <c:pt idx="256">
                  <c:v>0.792129636</c:v>
                </c:pt>
                <c:pt idx="257">
                  <c:v>0.792245388</c:v>
                </c:pt>
                <c:pt idx="258">
                  <c:v>0.79236114</c:v>
                </c:pt>
                <c:pt idx="259">
                  <c:v>0.792476833</c:v>
                </c:pt>
                <c:pt idx="260">
                  <c:v>0.792592585</c:v>
                </c:pt>
                <c:pt idx="261">
                  <c:v>0.792708337</c:v>
                </c:pt>
                <c:pt idx="262">
                  <c:v>0.79282409</c:v>
                </c:pt>
                <c:pt idx="263">
                  <c:v>0.792939842</c:v>
                </c:pt>
                <c:pt idx="264">
                  <c:v>0.793055534</c:v>
                </c:pt>
                <c:pt idx="265">
                  <c:v>0.793171287</c:v>
                </c:pt>
                <c:pt idx="266">
                  <c:v>0.793287039</c:v>
                </c:pt>
                <c:pt idx="267">
                  <c:v>0.793402791</c:v>
                </c:pt>
                <c:pt idx="268">
                  <c:v>0.793518543</c:v>
                </c:pt>
                <c:pt idx="269">
                  <c:v>0.793634236</c:v>
                </c:pt>
                <c:pt idx="270">
                  <c:v>0.793749988</c:v>
                </c:pt>
                <c:pt idx="271">
                  <c:v>0.79386574</c:v>
                </c:pt>
                <c:pt idx="272">
                  <c:v>0.793981493</c:v>
                </c:pt>
                <c:pt idx="273">
                  <c:v>0.794097245</c:v>
                </c:pt>
                <c:pt idx="274">
                  <c:v>0.794212937</c:v>
                </c:pt>
                <c:pt idx="275">
                  <c:v>0.79432869</c:v>
                </c:pt>
                <c:pt idx="276">
                  <c:v>0.794444442</c:v>
                </c:pt>
                <c:pt idx="277">
                  <c:v>0.794560194</c:v>
                </c:pt>
                <c:pt idx="278">
                  <c:v>0.794675946</c:v>
                </c:pt>
                <c:pt idx="279">
                  <c:v>0.794791639</c:v>
                </c:pt>
                <c:pt idx="280">
                  <c:v>0.794907391</c:v>
                </c:pt>
                <c:pt idx="281">
                  <c:v>0.795023143</c:v>
                </c:pt>
                <c:pt idx="282">
                  <c:v>0.795138896</c:v>
                </c:pt>
                <c:pt idx="283">
                  <c:v>0.795254648</c:v>
                </c:pt>
                <c:pt idx="284">
                  <c:v>0.7953704</c:v>
                </c:pt>
                <c:pt idx="285">
                  <c:v>0.795486093</c:v>
                </c:pt>
                <c:pt idx="286">
                  <c:v>0.795601845</c:v>
                </c:pt>
                <c:pt idx="287">
                  <c:v>0.795717597</c:v>
                </c:pt>
                <c:pt idx="288">
                  <c:v>0.795833349</c:v>
                </c:pt>
                <c:pt idx="289">
                  <c:v>0.795949101</c:v>
                </c:pt>
                <c:pt idx="290">
                  <c:v>0.796064794</c:v>
                </c:pt>
                <c:pt idx="291">
                  <c:v>0.796180546</c:v>
                </c:pt>
                <c:pt idx="292">
                  <c:v>0.796296299</c:v>
                </c:pt>
                <c:pt idx="293">
                  <c:v>0.796412051</c:v>
                </c:pt>
                <c:pt idx="294">
                  <c:v>0.796527803</c:v>
                </c:pt>
                <c:pt idx="295">
                  <c:v>0.796643496</c:v>
                </c:pt>
                <c:pt idx="296">
                  <c:v>0.796759248</c:v>
                </c:pt>
                <c:pt idx="297">
                  <c:v>0.796875</c:v>
                </c:pt>
                <c:pt idx="298">
                  <c:v>0.796990752</c:v>
                </c:pt>
                <c:pt idx="299">
                  <c:v>0.797106504</c:v>
                </c:pt>
                <c:pt idx="300">
                  <c:v>0.797222197</c:v>
                </c:pt>
                <c:pt idx="301">
                  <c:v>0.797337949</c:v>
                </c:pt>
                <c:pt idx="302">
                  <c:v>0.797453701</c:v>
                </c:pt>
                <c:pt idx="303">
                  <c:v>0.797569454</c:v>
                </c:pt>
                <c:pt idx="304">
                  <c:v>0.797685206</c:v>
                </c:pt>
                <c:pt idx="305">
                  <c:v>0.797800899</c:v>
                </c:pt>
                <c:pt idx="306">
                  <c:v>0.797916651</c:v>
                </c:pt>
                <c:pt idx="307">
                  <c:v>0.798032403</c:v>
                </c:pt>
                <c:pt idx="308">
                  <c:v>0.798148155</c:v>
                </c:pt>
                <c:pt idx="309">
                  <c:v>0.798263907</c:v>
                </c:pt>
                <c:pt idx="310">
                  <c:v>0.7983796</c:v>
                </c:pt>
                <c:pt idx="311">
                  <c:v>0.798495352</c:v>
                </c:pt>
                <c:pt idx="312">
                  <c:v>0.798611104</c:v>
                </c:pt>
                <c:pt idx="313">
                  <c:v>0.798726857</c:v>
                </c:pt>
                <c:pt idx="314">
                  <c:v>0.798842609</c:v>
                </c:pt>
                <c:pt idx="315">
                  <c:v>0.798958361</c:v>
                </c:pt>
                <c:pt idx="316">
                  <c:v>0.799074054</c:v>
                </c:pt>
                <c:pt idx="317">
                  <c:v>0.799189806</c:v>
                </c:pt>
                <c:pt idx="318">
                  <c:v>0.799305558</c:v>
                </c:pt>
                <c:pt idx="319">
                  <c:v>0.79942131</c:v>
                </c:pt>
                <c:pt idx="320">
                  <c:v>0.799537063</c:v>
                </c:pt>
                <c:pt idx="321">
                  <c:v>0.799652755</c:v>
                </c:pt>
                <c:pt idx="322">
                  <c:v>0.799768507</c:v>
                </c:pt>
                <c:pt idx="323">
                  <c:v>0.79988426</c:v>
                </c:pt>
                <c:pt idx="324">
                  <c:v>0.800000012</c:v>
                </c:pt>
                <c:pt idx="325">
                  <c:v>0.800115764</c:v>
                </c:pt>
                <c:pt idx="326">
                  <c:v>0.800231457</c:v>
                </c:pt>
                <c:pt idx="327">
                  <c:v>0.800347209</c:v>
                </c:pt>
                <c:pt idx="328">
                  <c:v>0.800462961</c:v>
                </c:pt>
                <c:pt idx="329">
                  <c:v>0.800578713</c:v>
                </c:pt>
                <c:pt idx="330">
                  <c:v>0.800694466</c:v>
                </c:pt>
                <c:pt idx="331">
                  <c:v>0.800810158</c:v>
                </c:pt>
                <c:pt idx="332">
                  <c:v>0.80092591</c:v>
                </c:pt>
                <c:pt idx="333">
                  <c:v>0.801041663</c:v>
                </c:pt>
                <c:pt idx="334">
                  <c:v>0.801157415</c:v>
                </c:pt>
                <c:pt idx="335">
                  <c:v>0.801273167</c:v>
                </c:pt>
                <c:pt idx="336">
                  <c:v>0.80138886</c:v>
                </c:pt>
                <c:pt idx="337">
                  <c:v>0.801504612</c:v>
                </c:pt>
                <c:pt idx="338">
                  <c:v>0.801620364</c:v>
                </c:pt>
                <c:pt idx="339">
                  <c:v>0.801736116</c:v>
                </c:pt>
                <c:pt idx="340">
                  <c:v>0.801851869</c:v>
                </c:pt>
                <c:pt idx="341">
                  <c:v>0.801967621</c:v>
                </c:pt>
                <c:pt idx="342">
                  <c:v>0.802083313</c:v>
                </c:pt>
                <c:pt idx="343">
                  <c:v>0.802199066</c:v>
                </c:pt>
                <c:pt idx="344">
                  <c:v>0.802314818</c:v>
                </c:pt>
                <c:pt idx="345">
                  <c:v>0.80243057</c:v>
                </c:pt>
                <c:pt idx="346">
                  <c:v>0.802546322</c:v>
                </c:pt>
                <c:pt idx="347">
                  <c:v>0.802662015</c:v>
                </c:pt>
                <c:pt idx="348">
                  <c:v>0.802777767</c:v>
                </c:pt>
                <c:pt idx="349">
                  <c:v>0.802893519</c:v>
                </c:pt>
                <c:pt idx="350">
                  <c:v>0.803009272</c:v>
                </c:pt>
                <c:pt idx="351">
                  <c:v>0.803125024</c:v>
                </c:pt>
                <c:pt idx="352">
                  <c:v>0.803240716</c:v>
                </c:pt>
                <c:pt idx="353">
                  <c:v>0.803356469</c:v>
                </c:pt>
                <c:pt idx="354">
                  <c:v>0.803472221</c:v>
                </c:pt>
                <c:pt idx="355">
                  <c:v>0.803587973</c:v>
                </c:pt>
                <c:pt idx="356">
                  <c:v>0.803703725</c:v>
                </c:pt>
                <c:pt idx="357">
                  <c:v>0.803819418</c:v>
                </c:pt>
                <c:pt idx="358">
                  <c:v>0.80393517</c:v>
                </c:pt>
                <c:pt idx="359">
                  <c:v>0.804050922</c:v>
                </c:pt>
                <c:pt idx="360">
                  <c:v>0.804166675</c:v>
                </c:pt>
                <c:pt idx="361">
                  <c:v>0.804282427</c:v>
                </c:pt>
                <c:pt idx="362">
                  <c:v>0.804398119</c:v>
                </c:pt>
                <c:pt idx="363">
                  <c:v>0.804513872</c:v>
                </c:pt>
                <c:pt idx="364">
                  <c:v>0.804629624</c:v>
                </c:pt>
                <c:pt idx="365">
                  <c:v>0.804745376</c:v>
                </c:pt>
                <c:pt idx="366">
                  <c:v>0.804861128</c:v>
                </c:pt>
                <c:pt idx="367">
                  <c:v>0.804976881</c:v>
                </c:pt>
                <c:pt idx="368">
                  <c:v>0.805092573</c:v>
                </c:pt>
                <c:pt idx="369">
                  <c:v>0.805208325</c:v>
                </c:pt>
                <c:pt idx="370">
                  <c:v>0.805324078</c:v>
                </c:pt>
                <c:pt idx="371">
                  <c:v>0.80543983</c:v>
                </c:pt>
                <c:pt idx="372">
                  <c:v>0.805555582</c:v>
                </c:pt>
                <c:pt idx="373">
                  <c:v>0.805671275</c:v>
                </c:pt>
                <c:pt idx="374">
                  <c:v>0.805787027</c:v>
                </c:pt>
                <c:pt idx="375">
                  <c:v>0.805902779</c:v>
                </c:pt>
                <c:pt idx="376">
                  <c:v>0.806018531</c:v>
                </c:pt>
                <c:pt idx="377">
                  <c:v>0.806134284</c:v>
                </c:pt>
                <c:pt idx="378">
                  <c:v>0.806249976</c:v>
                </c:pt>
                <c:pt idx="379">
                  <c:v>0.806365728</c:v>
                </c:pt>
                <c:pt idx="380">
                  <c:v>0.806481481</c:v>
                </c:pt>
                <c:pt idx="381">
                  <c:v>0.806597233</c:v>
                </c:pt>
                <c:pt idx="382">
                  <c:v>0.806712985</c:v>
                </c:pt>
                <c:pt idx="383">
                  <c:v>0.806828678</c:v>
                </c:pt>
                <c:pt idx="384">
                  <c:v>0.80694443</c:v>
                </c:pt>
                <c:pt idx="385">
                  <c:v>0.807060182</c:v>
                </c:pt>
                <c:pt idx="386">
                  <c:v>0.807175934</c:v>
                </c:pt>
                <c:pt idx="387">
                  <c:v>0.807291687</c:v>
                </c:pt>
                <c:pt idx="388">
                  <c:v>0.807407379</c:v>
                </c:pt>
                <c:pt idx="389">
                  <c:v>0.807523131</c:v>
                </c:pt>
                <c:pt idx="390">
                  <c:v>0.807638884</c:v>
                </c:pt>
                <c:pt idx="391">
                  <c:v>0.807754636</c:v>
                </c:pt>
                <c:pt idx="392">
                  <c:v>0.807870388</c:v>
                </c:pt>
                <c:pt idx="393">
                  <c:v>0.80798614</c:v>
                </c:pt>
                <c:pt idx="394">
                  <c:v>0.808101833</c:v>
                </c:pt>
                <c:pt idx="395">
                  <c:v>0.808217585</c:v>
                </c:pt>
                <c:pt idx="396">
                  <c:v>0.808333337</c:v>
                </c:pt>
                <c:pt idx="397">
                  <c:v>0.80844909</c:v>
                </c:pt>
                <c:pt idx="398">
                  <c:v>0.808564842</c:v>
                </c:pt>
                <c:pt idx="399">
                  <c:v>0.808680534</c:v>
                </c:pt>
                <c:pt idx="400">
                  <c:v>0.808796287</c:v>
                </c:pt>
                <c:pt idx="401">
                  <c:v>0.808912039</c:v>
                </c:pt>
                <c:pt idx="402">
                  <c:v>0.809027791</c:v>
                </c:pt>
                <c:pt idx="403">
                  <c:v>0.809143543</c:v>
                </c:pt>
                <c:pt idx="404">
                  <c:v>0.809259236</c:v>
                </c:pt>
                <c:pt idx="405">
                  <c:v>0.809374988</c:v>
                </c:pt>
                <c:pt idx="406">
                  <c:v>0.80949074</c:v>
                </c:pt>
                <c:pt idx="407">
                  <c:v>0.809606493</c:v>
                </c:pt>
                <c:pt idx="408">
                  <c:v>0.809722245</c:v>
                </c:pt>
                <c:pt idx="409">
                  <c:v>0.809837937</c:v>
                </c:pt>
                <c:pt idx="410">
                  <c:v>0.80995369</c:v>
                </c:pt>
                <c:pt idx="411">
                  <c:v>0.810069442</c:v>
                </c:pt>
                <c:pt idx="412">
                  <c:v>0.810185194</c:v>
                </c:pt>
                <c:pt idx="413">
                  <c:v>0.810300946</c:v>
                </c:pt>
                <c:pt idx="414">
                  <c:v>0.810416639</c:v>
                </c:pt>
                <c:pt idx="415">
                  <c:v>0.810532391</c:v>
                </c:pt>
                <c:pt idx="416">
                  <c:v>0.810648143</c:v>
                </c:pt>
                <c:pt idx="417">
                  <c:v>0.810763896</c:v>
                </c:pt>
                <c:pt idx="418">
                  <c:v>0.810879648</c:v>
                </c:pt>
                <c:pt idx="419">
                  <c:v>0.8109954</c:v>
                </c:pt>
                <c:pt idx="420">
                  <c:v>0.811111093</c:v>
                </c:pt>
                <c:pt idx="421">
                  <c:v>0.811226845</c:v>
                </c:pt>
                <c:pt idx="422">
                  <c:v>0.811342597</c:v>
                </c:pt>
                <c:pt idx="423">
                  <c:v>0.811458349</c:v>
                </c:pt>
                <c:pt idx="424">
                  <c:v>0.811574101</c:v>
                </c:pt>
                <c:pt idx="425">
                  <c:v>0.811689794</c:v>
                </c:pt>
                <c:pt idx="426">
                  <c:v>0.811805546</c:v>
                </c:pt>
                <c:pt idx="427">
                  <c:v>0.811921299</c:v>
                </c:pt>
                <c:pt idx="428">
                  <c:v>0.812037051</c:v>
                </c:pt>
                <c:pt idx="429">
                  <c:v>0.812152803</c:v>
                </c:pt>
                <c:pt idx="430">
                  <c:v>0.812268496</c:v>
                </c:pt>
                <c:pt idx="431">
                  <c:v>0.812384248</c:v>
                </c:pt>
                <c:pt idx="432">
                  <c:v>0.8125</c:v>
                </c:pt>
                <c:pt idx="433">
                  <c:v>0.812615752</c:v>
                </c:pt>
                <c:pt idx="434">
                  <c:v>0.812731504</c:v>
                </c:pt>
                <c:pt idx="435">
                  <c:v>0.812847197</c:v>
                </c:pt>
                <c:pt idx="436">
                  <c:v>0.812962949</c:v>
                </c:pt>
                <c:pt idx="437">
                  <c:v>0.813078701</c:v>
                </c:pt>
                <c:pt idx="438">
                  <c:v>0.813194454</c:v>
                </c:pt>
                <c:pt idx="439">
                  <c:v>0.813310206</c:v>
                </c:pt>
                <c:pt idx="440">
                  <c:v>0.813425899</c:v>
                </c:pt>
                <c:pt idx="441">
                  <c:v>0.813541651</c:v>
                </c:pt>
                <c:pt idx="442">
                  <c:v>0.813657403</c:v>
                </c:pt>
                <c:pt idx="443">
                  <c:v>0.813773155</c:v>
                </c:pt>
                <c:pt idx="444">
                  <c:v>0.813888907</c:v>
                </c:pt>
                <c:pt idx="445">
                  <c:v>0.8140046</c:v>
                </c:pt>
                <c:pt idx="446">
                  <c:v>0.814120352</c:v>
                </c:pt>
                <c:pt idx="447">
                  <c:v>0.814236104</c:v>
                </c:pt>
                <c:pt idx="448">
                  <c:v>0.814351857</c:v>
                </c:pt>
                <c:pt idx="449">
                  <c:v>0.814467609</c:v>
                </c:pt>
                <c:pt idx="450">
                  <c:v>0.814583361</c:v>
                </c:pt>
                <c:pt idx="451">
                  <c:v>0.814699054</c:v>
                </c:pt>
                <c:pt idx="452">
                  <c:v>0.814814806</c:v>
                </c:pt>
                <c:pt idx="453">
                  <c:v>0.814930558</c:v>
                </c:pt>
                <c:pt idx="454">
                  <c:v>0.81504631</c:v>
                </c:pt>
                <c:pt idx="455">
                  <c:v>0.815162063</c:v>
                </c:pt>
                <c:pt idx="456">
                  <c:v>0.815277755</c:v>
                </c:pt>
                <c:pt idx="457">
                  <c:v>0.815393507</c:v>
                </c:pt>
                <c:pt idx="458">
                  <c:v>0.81550926</c:v>
                </c:pt>
                <c:pt idx="459">
                  <c:v>0.815625012</c:v>
                </c:pt>
                <c:pt idx="460">
                  <c:v>0.815740764</c:v>
                </c:pt>
                <c:pt idx="461">
                  <c:v>0.815856457</c:v>
                </c:pt>
                <c:pt idx="462">
                  <c:v>0.815972209</c:v>
                </c:pt>
                <c:pt idx="463">
                  <c:v>0.816087961</c:v>
                </c:pt>
                <c:pt idx="464">
                  <c:v>0.816203713</c:v>
                </c:pt>
                <c:pt idx="465">
                  <c:v>0.816319466</c:v>
                </c:pt>
                <c:pt idx="466">
                  <c:v>0.816435158</c:v>
                </c:pt>
                <c:pt idx="467">
                  <c:v>0.81655091</c:v>
                </c:pt>
                <c:pt idx="468">
                  <c:v>0.816666663</c:v>
                </c:pt>
                <c:pt idx="469">
                  <c:v>0.816782415</c:v>
                </c:pt>
                <c:pt idx="470">
                  <c:v>0.816898167</c:v>
                </c:pt>
                <c:pt idx="471">
                  <c:v>0.81701386</c:v>
                </c:pt>
                <c:pt idx="472">
                  <c:v>0.817129612</c:v>
                </c:pt>
                <c:pt idx="473">
                  <c:v>0.817245364</c:v>
                </c:pt>
                <c:pt idx="474">
                  <c:v>0.817361116</c:v>
                </c:pt>
                <c:pt idx="475">
                  <c:v>0.817476869</c:v>
                </c:pt>
                <c:pt idx="476">
                  <c:v>0.817592621</c:v>
                </c:pt>
                <c:pt idx="477">
                  <c:v>0.817708313</c:v>
                </c:pt>
                <c:pt idx="478">
                  <c:v>0.817824066</c:v>
                </c:pt>
                <c:pt idx="479">
                  <c:v>0.817939818</c:v>
                </c:pt>
                <c:pt idx="480">
                  <c:v>0.81805557</c:v>
                </c:pt>
                <c:pt idx="481">
                  <c:v>0.818171322</c:v>
                </c:pt>
                <c:pt idx="482">
                  <c:v>0.818287015</c:v>
                </c:pt>
                <c:pt idx="483">
                  <c:v>0.818402767</c:v>
                </c:pt>
                <c:pt idx="484">
                  <c:v>0.818518519</c:v>
                </c:pt>
                <c:pt idx="485">
                  <c:v>0.818634272</c:v>
                </c:pt>
                <c:pt idx="486">
                  <c:v>0.818750024</c:v>
                </c:pt>
                <c:pt idx="487">
                  <c:v>0.818865716</c:v>
                </c:pt>
                <c:pt idx="488">
                  <c:v>0.818981469</c:v>
                </c:pt>
                <c:pt idx="489">
                  <c:v>0.819097221</c:v>
                </c:pt>
                <c:pt idx="490">
                  <c:v>0.819212973</c:v>
                </c:pt>
                <c:pt idx="491">
                  <c:v>0.819328725</c:v>
                </c:pt>
                <c:pt idx="492">
                  <c:v>0.819444418</c:v>
                </c:pt>
                <c:pt idx="493">
                  <c:v>0.81956017</c:v>
                </c:pt>
                <c:pt idx="494">
                  <c:v>0.819675922</c:v>
                </c:pt>
                <c:pt idx="495">
                  <c:v>0.819791675</c:v>
                </c:pt>
                <c:pt idx="496">
                  <c:v>0.819907427</c:v>
                </c:pt>
                <c:pt idx="497">
                  <c:v>0.820023119</c:v>
                </c:pt>
                <c:pt idx="498">
                  <c:v>0.820138872</c:v>
                </c:pt>
                <c:pt idx="499">
                  <c:v>0.820254624</c:v>
                </c:pt>
                <c:pt idx="500">
                  <c:v>0.820370376</c:v>
                </c:pt>
                <c:pt idx="501">
                  <c:v>0.820486128</c:v>
                </c:pt>
                <c:pt idx="502">
                  <c:v>0.820601881</c:v>
                </c:pt>
                <c:pt idx="503">
                  <c:v>0.820717573</c:v>
                </c:pt>
                <c:pt idx="504">
                  <c:v>0.820833325</c:v>
                </c:pt>
                <c:pt idx="505">
                  <c:v>0.820949078</c:v>
                </c:pt>
                <c:pt idx="506">
                  <c:v>0.82106483</c:v>
                </c:pt>
                <c:pt idx="507">
                  <c:v>0.821180582</c:v>
                </c:pt>
                <c:pt idx="508">
                  <c:v>0.821296275</c:v>
                </c:pt>
                <c:pt idx="509">
                  <c:v>0.821412027</c:v>
                </c:pt>
                <c:pt idx="510">
                  <c:v>0.821527779</c:v>
                </c:pt>
                <c:pt idx="511">
                  <c:v>0.821643531</c:v>
                </c:pt>
                <c:pt idx="512">
                  <c:v>0.821759284</c:v>
                </c:pt>
                <c:pt idx="513">
                  <c:v>0.821874976</c:v>
                </c:pt>
                <c:pt idx="514">
                  <c:v>0.821990728</c:v>
                </c:pt>
                <c:pt idx="515">
                  <c:v>0.822106481</c:v>
                </c:pt>
                <c:pt idx="516">
                  <c:v>0.822222233</c:v>
                </c:pt>
                <c:pt idx="517">
                  <c:v>0.822337985</c:v>
                </c:pt>
                <c:pt idx="518">
                  <c:v>0.822453678</c:v>
                </c:pt>
                <c:pt idx="519">
                  <c:v>0.82256943</c:v>
                </c:pt>
                <c:pt idx="520">
                  <c:v>0.822685182</c:v>
                </c:pt>
                <c:pt idx="521">
                  <c:v>0.822800934</c:v>
                </c:pt>
                <c:pt idx="522">
                  <c:v>0.822916687</c:v>
                </c:pt>
                <c:pt idx="523">
                  <c:v>0.823032379</c:v>
                </c:pt>
                <c:pt idx="524">
                  <c:v>0.823148131</c:v>
                </c:pt>
                <c:pt idx="525">
                  <c:v>0.823263884</c:v>
                </c:pt>
                <c:pt idx="526">
                  <c:v>0.823379636</c:v>
                </c:pt>
                <c:pt idx="527">
                  <c:v>0.823495388</c:v>
                </c:pt>
                <c:pt idx="528">
                  <c:v>0.82361114</c:v>
                </c:pt>
                <c:pt idx="529">
                  <c:v>0.823726833</c:v>
                </c:pt>
                <c:pt idx="530">
                  <c:v>0.823842585</c:v>
                </c:pt>
                <c:pt idx="531">
                  <c:v>0.823958337</c:v>
                </c:pt>
                <c:pt idx="532">
                  <c:v>0.82407409</c:v>
                </c:pt>
                <c:pt idx="533">
                  <c:v>0.824189842</c:v>
                </c:pt>
                <c:pt idx="534">
                  <c:v>0.824305534</c:v>
                </c:pt>
                <c:pt idx="535">
                  <c:v>0.824421287</c:v>
                </c:pt>
                <c:pt idx="536">
                  <c:v>0.824537039</c:v>
                </c:pt>
                <c:pt idx="537">
                  <c:v>0.824652791</c:v>
                </c:pt>
                <c:pt idx="538">
                  <c:v>0.824768543</c:v>
                </c:pt>
                <c:pt idx="539">
                  <c:v>0.824884236</c:v>
                </c:pt>
                <c:pt idx="540">
                  <c:v>0.824999988</c:v>
                </c:pt>
                <c:pt idx="541">
                  <c:v>0.82511574</c:v>
                </c:pt>
                <c:pt idx="542">
                  <c:v>0.825231493</c:v>
                </c:pt>
                <c:pt idx="543">
                  <c:v>0.825347245</c:v>
                </c:pt>
                <c:pt idx="544">
                  <c:v>0.825462937</c:v>
                </c:pt>
                <c:pt idx="545">
                  <c:v>0.82557869</c:v>
                </c:pt>
                <c:pt idx="546">
                  <c:v>0.825694442</c:v>
                </c:pt>
                <c:pt idx="547">
                  <c:v>0.825810194</c:v>
                </c:pt>
                <c:pt idx="548">
                  <c:v>0.825925946</c:v>
                </c:pt>
                <c:pt idx="549">
                  <c:v>0.826041639</c:v>
                </c:pt>
                <c:pt idx="550">
                  <c:v>0.826157391</c:v>
                </c:pt>
                <c:pt idx="551">
                  <c:v>0.826273143</c:v>
                </c:pt>
                <c:pt idx="552">
                  <c:v>0.826388896</c:v>
                </c:pt>
                <c:pt idx="553">
                  <c:v>0.826504648</c:v>
                </c:pt>
                <c:pt idx="554">
                  <c:v>0.8266204</c:v>
                </c:pt>
                <c:pt idx="555">
                  <c:v>0.826736093</c:v>
                </c:pt>
                <c:pt idx="556">
                  <c:v>0.826851845</c:v>
                </c:pt>
                <c:pt idx="557">
                  <c:v>0.826967597</c:v>
                </c:pt>
                <c:pt idx="558">
                  <c:v>0.827083349</c:v>
                </c:pt>
                <c:pt idx="559">
                  <c:v>0.827199101</c:v>
                </c:pt>
                <c:pt idx="560">
                  <c:v>0.827314794</c:v>
                </c:pt>
                <c:pt idx="561">
                  <c:v>0.827430546</c:v>
                </c:pt>
                <c:pt idx="562">
                  <c:v>0.827546299</c:v>
                </c:pt>
                <c:pt idx="563">
                  <c:v>0.827662051</c:v>
                </c:pt>
                <c:pt idx="564">
                  <c:v>0.827777803</c:v>
                </c:pt>
                <c:pt idx="565">
                  <c:v>0.827893496</c:v>
                </c:pt>
                <c:pt idx="566">
                  <c:v>0.828009248</c:v>
                </c:pt>
                <c:pt idx="567">
                  <c:v>0.828125</c:v>
                </c:pt>
                <c:pt idx="568">
                  <c:v>0.828240752</c:v>
                </c:pt>
                <c:pt idx="569">
                  <c:v>0.828356504</c:v>
                </c:pt>
                <c:pt idx="570">
                  <c:v>0.828472197</c:v>
                </c:pt>
                <c:pt idx="571">
                  <c:v>0.828587949</c:v>
                </c:pt>
                <c:pt idx="572">
                  <c:v>0.828703701</c:v>
                </c:pt>
                <c:pt idx="573">
                  <c:v>0.828819454</c:v>
                </c:pt>
                <c:pt idx="574">
                  <c:v>0.828935206</c:v>
                </c:pt>
                <c:pt idx="575">
                  <c:v>0.829050899</c:v>
                </c:pt>
                <c:pt idx="576">
                  <c:v>0.829166651</c:v>
                </c:pt>
                <c:pt idx="577">
                  <c:v>0.829282403</c:v>
                </c:pt>
                <c:pt idx="578">
                  <c:v>0.829398155</c:v>
                </c:pt>
                <c:pt idx="579">
                  <c:v>0.829513907</c:v>
                </c:pt>
                <c:pt idx="580">
                  <c:v>0.8296296</c:v>
                </c:pt>
                <c:pt idx="581">
                  <c:v>0.829745352</c:v>
                </c:pt>
                <c:pt idx="582">
                  <c:v>0.829861104</c:v>
                </c:pt>
                <c:pt idx="583">
                  <c:v>0.829976857</c:v>
                </c:pt>
                <c:pt idx="584">
                  <c:v>0.830092609</c:v>
                </c:pt>
                <c:pt idx="585">
                  <c:v>0.830208361</c:v>
                </c:pt>
                <c:pt idx="586">
                  <c:v>0.830324054</c:v>
                </c:pt>
                <c:pt idx="587">
                  <c:v>0.830439806</c:v>
                </c:pt>
                <c:pt idx="588">
                  <c:v>0.830555558</c:v>
                </c:pt>
                <c:pt idx="589">
                  <c:v>0.83067131</c:v>
                </c:pt>
                <c:pt idx="590">
                  <c:v>0.830787063</c:v>
                </c:pt>
                <c:pt idx="591">
                  <c:v>0.830902755</c:v>
                </c:pt>
                <c:pt idx="592">
                  <c:v>0.831018507</c:v>
                </c:pt>
                <c:pt idx="593">
                  <c:v>0.83113426</c:v>
                </c:pt>
                <c:pt idx="594">
                  <c:v>0.831250012</c:v>
                </c:pt>
                <c:pt idx="595">
                  <c:v>0.831365764</c:v>
                </c:pt>
                <c:pt idx="596">
                  <c:v>0.831481457</c:v>
                </c:pt>
                <c:pt idx="597">
                  <c:v>0.831597209</c:v>
                </c:pt>
                <c:pt idx="598">
                  <c:v>0.831712961</c:v>
                </c:pt>
                <c:pt idx="599">
                  <c:v>0.831828713</c:v>
                </c:pt>
                <c:pt idx="600">
                  <c:v>0.831944466</c:v>
                </c:pt>
                <c:pt idx="601">
                  <c:v>0.832060158</c:v>
                </c:pt>
                <c:pt idx="602">
                  <c:v>0.83217591</c:v>
                </c:pt>
                <c:pt idx="603">
                  <c:v>0.832291663</c:v>
                </c:pt>
                <c:pt idx="604">
                  <c:v>0.832407415</c:v>
                </c:pt>
                <c:pt idx="605">
                  <c:v>0.832523167</c:v>
                </c:pt>
                <c:pt idx="606">
                  <c:v>0.83263886</c:v>
                </c:pt>
                <c:pt idx="607">
                  <c:v>0.832754612</c:v>
                </c:pt>
                <c:pt idx="608">
                  <c:v>0.832870364</c:v>
                </c:pt>
                <c:pt idx="609">
                  <c:v>0.832986116</c:v>
                </c:pt>
                <c:pt idx="610">
                  <c:v>0.833101869</c:v>
                </c:pt>
                <c:pt idx="611">
                  <c:v>0.833217621</c:v>
                </c:pt>
                <c:pt idx="612">
                  <c:v>0.833333313</c:v>
                </c:pt>
                <c:pt idx="613">
                  <c:v>0.833449066</c:v>
                </c:pt>
                <c:pt idx="614">
                  <c:v>0.833564818</c:v>
                </c:pt>
                <c:pt idx="615">
                  <c:v>0.83368057</c:v>
                </c:pt>
                <c:pt idx="616">
                  <c:v>0.833796322</c:v>
                </c:pt>
                <c:pt idx="617">
                  <c:v>0.833912015</c:v>
                </c:pt>
                <c:pt idx="618">
                  <c:v>0.834027767</c:v>
                </c:pt>
                <c:pt idx="619">
                  <c:v>0.834143519</c:v>
                </c:pt>
                <c:pt idx="620">
                  <c:v>0.834259272</c:v>
                </c:pt>
                <c:pt idx="621">
                  <c:v>0.834375024</c:v>
                </c:pt>
                <c:pt idx="622">
                  <c:v>0.834490716</c:v>
                </c:pt>
                <c:pt idx="623">
                  <c:v>0.834606469</c:v>
                </c:pt>
                <c:pt idx="624">
                  <c:v>0.834722221</c:v>
                </c:pt>
                <c:pt idx="625">
                  <c:v>0.834837973</c:v>
                </c:pt>
                <c:pt idx="626">
                  <c:v>0.834953725</c:v>
                </c:pt>
                <c:pt idx="627">
                  <c:v>0.835069418</c:v>
                </c:pt>
                <c:pt idx="628">
                  <c:v>0.83518517</c:v>
                </c:pt>
                <c:pt idx="629">
                  <c:v>0.835300922</c:v>
                </c:pt>
                <c:pt idx="630">
                  <c:v>0.835416675</c:v>
                </c:pt>
                <c:pt idx="631">
                  <c:v>0.835532427</c:v>
                </c:pt>
                <c:pt idx="632">
                  <c:v>0.835648119</c:v>
                </c:pt>
                <c:pt idx="633">
                  <c:v>0.835763872</c:v>
                </c:pt>
                <c:pt idx="634">
                  <c:v>0.835879624</c:v>
                </c:pt>
                <c:pt idx="635">
                  <c:v>0.835995376</c:v>
                </c:pt>
                <c:pt idx="636">
                  <c:v>0.836111128</c:v>
                </c:pt>
                <c:pt idx="637">
                  <c:v>0.836226881</c:v>
                </c:pt>
                <c:pt idx="638">
                  <c:v>0.836342573</c:v>
                </c:pt>
                <c:pt idx="639">
                  <c:v>0.836458325</c:v>
                </c:pt>
                <c:pt idx="640">
                  <c:v>0.836574078</c:v>
                </c:pt>
                <c:pt idx="641">
                  <c:v>0.83668983</c:v>
                </c:pt>
                <c:pt idx="642">
                  <c:v>0.836805582</c:v>
                </c:pt>
                <c:pt idx="643">
                  <c:v>0.836921275</c:v>
                </c:pt>
                <c:pt idx="644">
                  <c:v>0.837037027</c:v>
                </c:pt>
                <c:pt idx="645">
                  <c:v>0.837152779</c:v>
                </c:pt>
                <c:pt idx="646">
                  <c:v>0.837268531</c:v>
                </c:pt>
                <c:pt idx="647">
                  <c:v>0.837384284</c:v>
                </c:pt>
                <c:pt idx="648">
                  <c:v>0.837499976</c:v>
                </c:pt>
                <c:pt idx="649">
                  <c:v>0.837615728</c:v>
                </c:pt>
                <c:pt idx="650">
                  <c:v>0.837731481</c:v>
                </c:pt>
                <c:pt idx="651">
                  <c:v>0.837847233</c:v>
                </c:pt>
                <c:pt idx="652">
                  <c:v>0.837962985</c:v>
                </c:pt>
                <c:pt idx="653">
                  <c:v>0.838078678</c:v>
                </c:pt>
                <c:pt idx="654">
                  <c:v>0.83819443</c:v>
                </c:pt>
                <c:pt idx="655">
                  <c:v>0.838310182</c:v>
                </c:pt>
                <c:pt idx="656">
                  <c:v>0.838425934</c:v>
                </c:pt>
                <c:pt idx="657">
                  <c:v>0.838541687</c:v>
                </c:pt>
                <c:pt idx="658">
                  <c:v>0.838657379</c:v>
                </c:pt>
                <c:pt idx="659">
                  <c:v>0.838773131</c:v>
                </c:pt>
                <c:pt idx="660">
                  <c:v>0.838888884</c:v>
                </c:pt>
                <c:pt idx="661">
                  <c:v>0.839004636</c:v>
                </c:pt>
                <c:pt idx="662">
                  <c:v>0.839120388</c:v>
                </c:pt>
                <c:pt idx="663">
                  <c:v>0.83923614</c:v>
                </c:pt>
                <c:pt idx="664">
                  <c:v>0.839351833</c:v>
                </c:pt>
                <c:pt idx="665">
                  <c:v>0.839467585</c:v>
                </c:pt>
                <c:pt idx="666">
                  <c:v>0.839583337</c:v>
                </c:pt>
                <c:pt idx="667">
                  <c:v>0.83969909</c:v>
                </c:pt>
                <c:pt idx="668">
                  <c:v>0.839814842</c:v>
                </c:pt>
                <c:pt idx="669">
                  <c:v>0.839930534</c:v>
                </c:pt>
                <c:pt idx="670">
                  <c:v>0.840046287</c:v>
                </c:pt>
                <c:pt idx="671">
                  <c:v>0.840162039</c:v>
                </c:pt>
                <c:pt idx="672">
                  <c:v>0.840277791</c:v>
                </c:pt>
                <c:pt idx="673">
                  <c:v>0.840393543</c:v>
                </c:pt>
                <c:pt idx="674">
                  <c:v>0.840509236</c:v>
                </c:pt>
                <c:pt idx="675">
                  <c:v>0.840624988</c:v>
                </c:pt>
                <c:pt idx="676">
                  <c:v>0.84074074</c:v>
                </c:pt>
                <c:pt idx="677">
                  <c:v>0.840856493</c:v>
                </c:pt>
                <c:pt idx="678">
                  <c:v>0.840972245</c:v>
                </c:pt>
                <c:pt idx="679">
                  <c:v>0.841087937</c:v>
                </c:pt>
                <c:pt idx="680">
                  <c:v>0.84120369</c:v>
                </c:pt>
                <c:pt idx="681">
                  <c:v>0.841319442</c:v>
                </c:pt>
                <c:pt idx="682">
                  <c:v>0.841435194</c:v>
                </c:pt>
                <c:pt idx="683">
                  <c:v>0.841550946</c:v>
                </c:pt>
                <c:pt idx="684">
                  <c:v>0.841666639</c:v>
                </c:pt>
                <c:pt idx="685">
                  <c:v>0.841782391</c:v>
                </c:pt>
                <c:pt idx="686">
                  <c:v>0.841898143</c:v>
                </c:pt>
                <c:pt idx="687">
                  <c:v>0.842013896</c:v>
                </c:pt>
                <c:pt idx="688">
                  <c:v>0.842129648</c:v>
                </c:pt>
                <c:pt idx="689">
                  <c:v>0.8422454</c:v>
                </c:pt>
                <c:pt idx="690">
                  <c:v>0.842361093</c:v>
                </c:pt>
                <c:pt idx="691">
                  <c:v>0.842476845</c:v>
                </c:pt>
                <c:pt idx="692">
                  <c:v>0.842592597</c:v>
                </c:pt>
                <c:pt idx="693">
                  <c:v>0.842708349</c:v>
                </c:pt>
                <c:pt idx="694">
                  <c:v>0.842824101</c:v>
                </c:pt>
                <c:pt idx="695">
                  <c:v>0.842939794</c:v>
                </c:pt>
                <c:pt idx="696">
                  <c:v>0.843055546</c:v>
                </c:pt>
                <c:pt idx="697">
                  <c:v>0.843171299</c:v>
                </c:pt>
                <c:pt idx="698">
                  <c:v>0.843287051</c:v>
                </c:pt>
                <c:pt idx="699">
                  <c:v>0.843402803</c:v>
                </c:pt>
                <c:pt idx="700">
                  <c:v>0.843518496</c:v>
                </c:pt>
                <c:pt idx="701">
                  <c:v>0.843634248</c:v>
                </c:pt>
                <c:pt idx="702">
                  <c:v>0.84375</c:v>
                </c:pt>
                <c:pt idx="703">
                  <c:v>0.843865752</c:v>
                </c:pt>
                <c:pt idx="704">
                  <c:v>0.843981504</c:v>
                </c:pt>
                <c:pt idx="705">
                  <c:v>0.844097197</c:v>
                </c:pt>
                <c:pt idx="706">
                  <c:v>0.844212949</c:v>
                </c:pt>
                <c:pt idx="707">
                  <c:v>0.844328701</c:v>
                </c:pt>
                <c:pt idx="708">
                  <c:v>0.844444454</c:v>
                </c:pt>
                <c:pt idx="709">
                  <c:v>0.844560206</c:v>
                </c:pt>
                <c:pt idx="710">
                  <c:v>0.844675899</c:v>
                </c:pt>
                <c:pt idx="711">
                  <c:v>0.844791651</c:v>
                </c:pt>
                <c:pt idx="712">
                  <c:v>0.844907403</c:v>
                </c:pt>
                <c:pt idx="713">
                  <c:v>0.845023155</c:v>
                </c:pt>
                <c:pt idx="714">
                  <c:v>0.845138907</c:v>
                </c:pt>
                <c:pt idx="715">
                  <c:v>0.8452546</c:v>
                </c:pt>
                <c:pt idx="716">
                  <c:v>0.845370352</c:v>
                </c:pt>
                <c:pt idx="717">
                  <c:v>0.845486104</c:v>
                </c:pt>
                <c:pt idx="718">
                  <c:v>0.845601857</c:v>
                </c:pt>
                <c:pt idx="719">
                  <c:v>0.845717609</c:v>
                </c:pt>
                <c:pt idx="720">
                  <c:v>0.845833361</c:v>
                </c:pt>
                <c:pt idx="721">
                  <c:v>0.845949054</c:v>
                </c:pt>
                <c:pt idx="722">
                  <c:v>0.846064806</c:v>
                </c:pt>
                <c:pt idx="723">
                  <c:v>0.846180558</c:v>
                </c:pt>
                <c:pt idx="724">
                  <c:v>0.84629631</c:v>
                </c:pt>
                <c:pt idx="725">
                  <c:v>0.846412063</c:v>
                </c:pt>
                <c:pt idx="726">
                  <c:v>0.846527755</c:v>
                </c:pt>
                <c:pt idx="727">
                  <c:v>0.846643507</c:v>
                </c:pt>
                <c:pt idx="728">
                  <c:v>0.84675926</c:v>
                </c:pt>
                <c:pt idx="729">
                  <c:v>0.846875012</c:v>
                </c:pt>
                <c:pt idx="730">
                  <c:v>0.846990764</c:v>
                </c:pt>
                <c:pt idx="731">
                  <c:v>0.847106457</c:v>
                </c:pt>
                <c:pt idx="732">
                  <c:v>0.847222209</c:v>
                </c:pt>
                <c:pt idx="733">
                  <c:v>0.847337961</c:v>
                </c:pt>
                <c:pt idx="734">
                  <c:v>0.847453713</c:v>
                </c:pt>
                <c:pt idx="735">
                  <c:v>0.847569466</c:v>
                </c:pt>
                <c:pt idx="736">
                  <c:v>0.847685158</c:v>
                </c:pt>
                <c:pt idx="737">
                  <c:v>0.84780091</c:v>
                </c:pt>
                <c:pt idx="738">
                  <c:v>0.847916663</c:v>
                </c:pt>
                <c:pt idx="739">
                  <c:v>0.848032415</c:v>
                </c:pt>
                <c:pt idx="740">
                  <c:v>0.848148167</c:v>
                </c:pt>
                <c:pt idx="741">
                  <c:v>0.84826386</c:v>
                </c:pt>
                <c:pt idx="742">
                  <c:v>0.848379612</c:v>
                </c:pt>
                <c:pt idx="743">
                  <c:v>0.848495364</c:v>
                </c:pt>
                <c:pt idx="744">
                  <c:v>0.848611116</c:v>
                </c:pt>
                <c:pt idx="745">
                  <c:v>0.848726869</c:v>
                </c:pt>
                <c:pt idx="746">
                  <c:v>0.848842621</c:v>
                </c:pt>
                <c:pt idx="747">
                  <c:v>0.848958313</c:v>
                </c:pt>
                <c:pt idx="748">
                  <c:v>0.849074066</c:v>
                </c:pt>
                <c:pt idx="749">
                  <c:v>0.849189818</c:v>
                </c:pt>
                <c:pt idx="750">
                  <c:v>0.84930557</c:v>
                </c:pt>
                <c:pt idx="751">
                  <c:v>0.849421322</c:v>
                </c:pt>
                <c:pt idx="752">
                  <c:v>0.849537015</c:v>
                </c:pt>
                <c:pt idx="753">
                  <c:v>0.849652767</c:v>
                </c:pt>
                <c:pt idx="754">
                  <c:v>0.849768519</c:v>
                </c:pt>
                <c:pt idx="755">
                  <c:v>0.849884272</c:v>
                </c:pt>
                <c:pt idx="756">
                  <c:v>0.850000024</c:v>
                </c:pt>
                <c:pt idx="757">
                  <c:v>0.850115716</c:v>
                </c:pt>
                <c:pt idx="758">
                  <c:v>0.850231469</c:v>
                </c:pt>
                <c:pt idx="759">
                  <c:v>0.850347221</c:v>
                </c:pt>
                <c:pt idx="760">
                  <c:v>0.850462973</c:v>
                </c:pt>
                <c:pt idx="761">
                  <c:v>0.850578725</c:v>
                </c:pt>
                <c:pt idx="762">
                  <c:v>0.850694418</c:v>
                </c:pt>
                <c:pt idx="763">
                  <c:v>0.85081017</c:v>
                </c:pt>
                <c:pt idx="764">
                  <c:v>0.850925922</c:v>
                </c:pt>
                <c:pt idx="765">
                  <c:v>0.851041675</c:v>
                </c:pt>
                <c:pt idx="766">
                  <c:v>0.851157427</c:v>
                </c:pt>
                <c:pt idx="767">
                  <c:v>0.851273119</c:v>
                </c:pt>
                <c:pt idx="768">
                  <c:v>0.851388872</c:v>
                </c:pt>
                <c:pt idx="769">
                  <c:v>0.851504624</c:v>
                </c:pt>
                <c:pt idx="770">
                  <c:v>0.851620376</c:v>
                </c:pt>
                <c:pt idx="771">
                  <c:v>0.851736128</c:v>
                </c:pt>
                <c:pt idx="772">
                  <c:v>0.851851881</c:v>
                </c:pt>
                <c:pt idx="773">
                  <c:v>0.851967573</c:v>
                </c:pt>
                <c:pt idx="774">
                  <c:v>0.852083325</c:v>
                </c:pt>
                <c:pt idx="775">
                  <c:v>0.852199078</c:v>
                </c:pt>
                <c:pt idx="776">
                  <c:v>0.85231483</c:v>
                </c:pt>
                <c:pt idx="777">
                  <c:v>0.852430582</c:v>
                </c:pt>
                <c:pt idx="778">
                  <c:v>0.852546275</c:v>
                </c:pt>
                <c:pt idx="779">
                  <c:v>0.852662027</c:v>
                </c:pt>
                <c:pt idx="780">
                  <c:v>0.852777779</c:v>
                </c:pt>
                <c:pt idx="781">
                  <c:v>0.852893531</c:v>
                </c:pt>
                <c:pt idx="782">
                  <c:v>0.853009284</c:v>
                </c:pt>
                <c:pt idx="783">
                  <c:v>0.853124976</c:v>
                </c:pt>
                <c:pt idx="784">
                  <c:v>0.853240728</c:v>
                </c:pt>
                <c:pt idx="785">
                  <c:v>0.853356481</c:v>
                </c:pt>
                <c:pt idx="786">
                  <c:v>0.853472233</c:v>
                </c:pt>
                <c:pt idx="787">
                  <c:v>0.853587985</c:v>
                </c:pt>
                <c:pt idx="788">
                  <c:v>0.853703678</c:v>
                </c:pt>
                <c:pt idx="789">
                  <c:v>0.85381943</c:v>
                </c:pt>
                <c:pt idx="790">
                  <c:v>0.853935182</c:v>
                </c:pt>
                <c:pt idx="791">
                  <c:v>0.854050934</c:v>
                </c:pt>
                <c:pt idx="792">
                  <c:v>0.854166687</c:v>
                </c:pt>
                <c:pt idx="793">
                  <c:v>0.854282379</c:v>
                </c:pt>
                <c:pt idx="794">
                  <c:v>0.854398131</c:v>
                </c:pt>
                <c:pt idx="795">
                  <c:v>0.854513884</c:v>
                </c:pt>
                <c:pt idx="796">
                  <c:v>0.854629636</c:v>
                </c:pt>
                <c:pt idx="797">
                  <c:v>0.854745388</c:v>
                </c:pt>
                <c:pt idx="798">
                  <c:v>0.85486114</c:v>
                </c:pt>
                <c:pt idx="799">
                  <c:v>0.854976833</c:v>
                </c:pt>
                <c:pt idx="800">
                  <c:v>0.855092585</c:v>
                </c:pt>
                <c:pt idx="801">
                  <c:v>0.855208337</c:v>
                </c:pt>
                <c:pt idx="802">
                  <c:v>0.85532409</c:v>
                </c:pt>
                <c:pt idx="803">
                  <c:v>0.855439842</c:v>
                </c:pt>
                <c:pt idx="804">
                  <c:v>0.855555534</c:v>
                </c:pt>
                <c:pt idx="805">
                  <c:v>0.855671287</c:v>
                </c:pt>
                <c:pt idx="806">
                  <c:v>0.855787039</c:v>
                </c:pt>
                <c:pt idx="807">
                  <c:v>0.855902791</c:v>
                </c:pt>
                <c:pt idx="808">
                  <c:v>0.856018543</c:v>
                </c:pt>
                <c:pt idx="809">
                  <c:v>0.856134236</c:v>
                </c:pt>
                <c:pt idx="810">
                  <c:v>0.856249988</c:v>
                </c:pt>
                <c:pt idx="811">
                  <c:v>0.85636574</c:v>
                </c:pt>
                <c:pt idx="812">
                  <c:v>0.856481493</c:v>
                </c:pt>
                <c:pt idx="813">
                  <c:v>0.856597245</c:v>
                </c:pt>
                <c:pt idx="814">
                  <c:v>0.856712937</c:v>
                </c:pt>
                <c:pt idx="815">
                  <c:v>0.85682869</c:v>
                </c:pt>
                <c:pt idx="816">
                  <c:v>0.856944442</c:v>
                </c:pt>
                <c:pt idx="817">
                  <c:v>0.857060194</c:v>
                </c:pt>
                <c:pt idx="818">
                  <c:v>0.857175946</c:v>
                </c:pt>
                <c:pt idx="819">
                  <c:v>0.857291639</c:v>
                </c:pt>
                <c:pt idx="820">
                  <c:v>0.857407391</c:v>
                </c:pt>
                <c:pt idx="821">
                  <c:v>0.857523143</c:v>
                </c:pt>
                <c:pt idx="822">
                  <c:v>0.857638896</c:v>
                </c:pt>
                <c:pt idx="823">
                  <c:v>0.857754648</c:v>
                </c:pt>
                <c:pt idx="824">
                  <c:v>0.8578704</c:v>
                </c:pt>
                <c:pt idx="825">
                  <c:v>0.857986093</c:v>
                </c:pt>
                <c:pt idx="826">
                  <c:v>0.858101845</c:v>
                </c:pt>
                <c:pt idx="827">
                  <c:v>0.858217597</c:v>
                </c:pt>
                <c:pt idx="828">
                  <c:v>0.858333349</c:v>
                </c:pt>
                <c:pt idx="829">
                  <c:v>0.858449101</c:v>
                </c:pt>
                <c:pt idx="830">
                  <c:v>0.858564794</c:v>
                </c:pt>
                <c:pt idx="831">
                  <c:v>0.858680546</c:v>
                </c:pt>
                <c:pt idx="832">
                  <c:v>0.858796299</c:v>
                </c:pt>
                <c:pt idx="833">
                  <c:v>0.858912051</c:v>
                </c:pt>
                <c:pt idx="834">
                  <c:v>0.859027803</c:v>
                </c:pt>
                <c:pt idx="835">
                  <c:v>0.859143496</c:v>
                </c:pt>
                <c:pt idx="836">
                  <c:v>0.859259248</c:v>
                </c:pt>
                <c:pt idx="837">
                  <c:v>0.859375</c:v>
                </c:pt>
                <c:pt idx="838">
                  <c:v>0.859490752</c:v>
                </c:pt>
                <c:pt idx="839">
                  <c:v>0.859606504</c:v>
                </c:pt>
                <c:pt idx="840">
                  <c:v>0.859722197</c:v>
                </c:pt>
                <c:pt idx="841">
                  <c:v>0.859837949</c:v>
                </c:pt>
                <c:pt idx="842">
                  <c:v>0.859953701</c:v>
                </c:pt>
                <c:pt idx="843">
                  <c:v>0.860069454</c:v>
                </c:pt>
                <c:pt idx="844">
                  <c:v>0.860185206</c:v>
                </c:pt>
                <c:pt idx="845">
                  <c:v>0.860300899</c:v>
                </c:pt>
                <c:pt idx="846">
                  <c:v>0.860416651</c:v>
                </c:pt>
                <c:pt idx="847">
                  <c:v>0.860532403</c:v>
                </c:pt>
                <c:pt idx="848">
                  <c:v>0.860648155</c:v>
                </c:pt>
                <c:pt idx="849">
                  <c:v>0.860763907</c:v>
                </c:pt>
                <c:pt idx="850">
                  <c:v>0.8608796</c:v>
                </c:pt>
                <c:pt idx="851">
                  <c:v>0.860995352</c:v>
                </c:pt>
                <c:pt idx="852">
                  <c:v>0.861111104</c:v>
                </c:pt>
                <c:pt idx="853">
                  <c:v>0.861226857</c:v>
                </c:pt>
                <c:pt idx="854">
                  <c:v>0.861342609</c:v>
                </c:pt>
                <c:pt idx="855">
                  <c:v>0.861458361</c:v>
                </c:pt>
                <c:pt idx="856">
                  <c:v>0.861574054</c:v>
                </c:pt>
                <c:pt idx="857">
                  <c:v>0.861689806</c:v>
                </c:pt>
                <c:pt idx="858">
                  <c:v>0.861805558</c:v>
                </c:pt>
                <c:pt idx="859">
                  <c:v>0.86192131</c:v>
                </c:pt>
                <c:pt idx="860">
                  <c:v>0.862037063</c:v>
                </c:pt>
                <c:pt idx="861">
                  <c:v>0.862152755</c:v>
                </c:pt>
                <c:pt idx="862">
                  <c:v>0.862268507</c:v>
                </c:pt>
                <c:pt idx="863">
                  <c:v>0.86238426</c:v>
                </c:pt>
                <c:pt idx="864">
                  <c:v>0.862500012</c:v>
                </c:pt>
                <c:pt idx="865">
                  <c:v>0.862615764</c:v>
                </c:pt>
                <c:pt idx="866">
                  <c:v>0.862731457</c:v>
                </c:pt>
                <c:pt idx="867">
                  <c:v>0.862847209</c:v>
                </c:pt>
                <c:pt idx="868">
                  <c:v>0.862962961</c:v>
                </c:pt>
                <c:pt idx="869">
                  <c:v>0.863078713</c:v>
                </c:pt>
                <c:pt idx="870">
                  <c:v>0.863194466</c:v>
                </c:pt>
                <c:pt idx="871">
                  <c:v>0.863310158</c:v>
                </c:pt>
                <c:pt idx="872">
                  <c:v>0.86342591</c:v>
                </c:pt>
                <c:pt idx="873">
                  <c:v>0.863541663</c:v>
                </c:pt>
                <c:pt idx="874">
                  <c:v>0.863657415</c:v>
                </c:pt>
                <c:pt idx="875">
                  <c:v>0.863773167</c:v>
                </c:pt>
                <c:pt idx="876">
                  <c:v>0.86388886</c:v>
                </c:pt>
                <c:pt idx="877">
                  <c:v>0.864004612</c:v>
                </c:pt>
                <c:pt idx="878">
                  <c:v>0.864120364</c:v>
                </c:pt>
                <c:pt idx="879">
                  <c:v>0.864236116</c:v>
                </c:pt>
                <c:pt idx="880">
                  <c:v>0.864351869</c:v>
                </c:pt>
                <c:pt idx="881">
                  <c:v>0.864467621</c:v>
                </c:pt>
                <c:pt idx="882">
                  <c:v>0.864583313</c:v>
                </c:pt>
                <c:pt idx="883">
                  <c:v>0.864699066</c:v>
                </c:pt>
                <c:pt idx="884">
                  <c:v>0.864814818</c:v>
                </c:pt>
                <c:pt idx="885">
                  <c:v>0.86493057</c:v>
                </c:pt>
                <c:pt idx="886">
                  <c:v>0.865046322</c:v>
                </c:pt>
                <c:pt idx="887">
                  <c:v>0.865162015</c:v>
                </c:pt>
                <c:pt idx="888">
                  <c:v>0.865277767</c:v>
                </c:pt>
                <c:pt idx="889">
                  <c:v>0.865393519</c:v>
                </c:pt>
                <c:pt idx="890">
                  <c:v>0.865509272</c:v>
                </c:pt>
                <c:pt idx="891">
                  <c:v>0.865625024</c:v>
                </c:pt>
                <c:pt idx="892">
                  <c:v>0.865740716</c:v>
                </c:pt>
                <c:pt idx="893">
                  <c:v>0.865856469</c:v>
                </c:pt>
                <c:pt idx="894">
                  <c:v>0.865972221</c:v>
                </c:pt>
                <c:pt idx="895">
                  <c:v>0.866087973</c:v>
                </c:pt>
                <c:pt idx="896">
                  <c:v>0.866203725</c:v>
                </c:pt>
                <c:pt idx="897">
                  <c:v>0.866319418</c:v>
                </c:pt>
                <c:pt idx="898">
                  <c:v>0.86643517</c:v>
                </c:pt>
                <c:pt idx="899">
                  <c:v>0.866550922</c:v>
                </c:pt>
                <c:pt idx="900">
                  <c:v>0.866666675</c:v>
                </c:pt>
                <c:pt idx="901">
                  <c:v>0.866782427</c:v>
                </c:pt>
                <c:pt idx="902">
                  <c:v>0.866898119</c:v>
                </c:pt>
                <c:pt idx="903">
                  <c:v>0.867013872</c:v>
                </c:pt>
                <c:pt idx="904">
                  <c:v>0.867129624</c:v>
                </c:pt>
                <c:pt idx="905">
                  <c:v>0.867245376</c:v>
                </c:pt>
                <c:pt idx="906">
                  <c:v>0.867361128</c:v>
                </c:pt>
                <c:pt idx="907">
                  <c:v>0.867476881</c:v>
                </c:pt>
                <c:pt idx="908">
                  <c:v>0.867592573</c:v>
                </c:pt>
                <c:pt idx="909">
                  <c:v>0.867708325</c:v>
                </c:pt>
                <c:pt idx="910">
                  <c:v>0.867824078</c:v>
                </c:pt>
                <c:pt idx="911">
                  <c:v>0.86793983</c:v>
                </c:pt>
                <c:pt idx="912">
                  <c:v>0.868055582</c:v>
                </c:pt>
                <c:pt idx="913">
                  <c:v>0.868171275</c:v>
                </c:pt>
                <c:pt idx="914">
                  <c:v>0.868287027</c:v>
                </c:pt>
                <c:pt idx="915">
                  <c:v>0.868402779</c:v>
                </c:pt>
                <c:pt idx="916">
                  <c:v>0.868518531</c:v>
                </c:pt>
                <c:pt idx="917">
                  <c:v>0.868634284</c:v>
                </c:pt>
                <c:pt idx="918">
                  <c:v>0.868749976</c:v>
                </c:pt>
                <c:pt idx="919">
                  <c:v>0.868865728</c:v>
                </c:pt>
                <c:pt idx="920">
                  <c:v>0.868981481</c:v>
                </c:pt>
                <c:pt idx="921">
                  <c:v>0.869097233</c:v>
                </c:pt>
                <c:pt idx="922">
                  <c:v>0.869212985</c:v>
                </c:pt>
                <c:pt idx="923">
                  <c:v>0.869328678</c:v>
                </c:pt>
                <c:pt idx="924">
                  <c:v>0.86944443</c:v>
                </c:pt>
                <c:pt idx="925">
                  <c:v>0.869560182</c:v>
                </c:pt>
                <c:pt idx="926">
                  <c:v>0.869675934</c:v>
                </c:pt>
                <c:pt idx="927">
                  <c:v>0.869791687</c:v>
                </c:pt>
                <c:pt idx="928">
                  <c:v>0.869907379</c:v>
                </c:pt>
                <c:pt idx="929">
                  <c:v>0.870023131</c:v>
                </c:pt>
                <c:pt idx="930">
                  <c:v>0.870138884</c:v>
                </c:pt>
                <c:pt idx="931">
                  <c:v>0.870254636</c:v>
                </c:pt>
                <c:pt idx="932">
                  <c:v>0.870370388</c:v>
                </c:pt>
                <c:pt idx="933">
                  <c:v>0.87048614</c:v>
                </c:pt>
                <c:pt idx="934">
                  <c:v>0.870601833</c:v>
                </c:pt>
                <c:pt idx="935">
                  <c:v>0.870717585</c:v>
                </c:pt>
                <c:pt idx="936">
                  <c:v>0.870833337</c:v>
                </c:pt>
                <c:pt idx="937">
                  <c:v>0.87094909</c:v>
                </c:pt>
                <c:pt idx="938">
                  <c:v>0.871064842</c:v>
                </c:pt>
                <c:pt idx="939">
                  <c:v>0.871180534</c:v>
                </c:pt>
                <c:pt idx="940">
                  <c:v>0.871296287</c:v>
                </c:pt>
                <c:pt idx="941">
                  <c:v>0.871412039</c:v>
                </c:pt>
                <c:pt idx="942">
                  <c:v>0.871527791</c:v>
                </c:pt>
                <c:pt idx="943">
                  <c:v>0.871643543</c:v>
                </c:pt>
                <c:pt idx="944">
                  <c:v>0.871759236</c:v>
                </c:pt>
                <c:pt idx="945">
                  <c:v>0.871874988</c:v>
                </c:pt>
                <c:pt idx="946">
                  <c:v>0.87199074</c:v>
                </c:pt>
                <c:pt idx="947">
                  <c:v>0.872106493</c:v>
                </c:pt>
                <c:pt idx="948">
                  <c:v>0.872222245</c:v>
                </c:pt>
                <c:pt idx="949">
                  <c:v>0.872337937</c:v>
                </c:pt>
                <c:pt idx="950">
                  <c:v>0.87245369</c:v>
                </c:pt>
                <c:pt idx="951">
                  <c:v>0.872569442</c:v>
                </c:pt>
                <c:pt idx="952">
                  <c:v>0.872685194</c:v>
                </c:pt>
                <c:pt idx="953">
                  <c:v>0.872800946</c:v>
                </c:pt>
                <c:pt idx="954">
                  <c:v>0.872916639</c:v>
                </c:pt>
                <c:pt idx="955">
                  <c:v>0.873032391</c:v>
                </c:pt>
                <c:pt idx="956">
                  <c:v>0.873148143</c:v>
                </c:pt>
                <c:pt idx="957">
                  <c:v>0.873263896</c:v>
                </c:pt>
                <c:pt idx="958">
                  <c:v>0.873379648</c:v>
                </c:pt>
                <c:pt idx="959">
                  <c:v>0.8734954</c:v>
                </c:pt>
                <c:pt idx="960">
                  <c:v>0.873611093</c:v>
                </c:pt>
                <c:pt idx="961">
                  <c:v>0.873726845</c:v>
                </c:pt>
                <c:pt idx="962">
                  <c:v>0.873842597</c:v>
                </c:pt>
                <c:pt idx="963">
                  <c:v>0.873958349</c:v>
                </c:pt>
                <c:pt idx="964">
                  <c:v>0.874074101</c:v>
                </c:pt>
                <c:pt idx="965">
                  <c:v>0.874189794</c:v>
                </c:pt>
                <c:pt idx="966">
                  <c:v>0.874305546</c:v>
                </c:pt>
                <c:pt idx="967">
                  <c:v>0.874421299</c:v>
                </c:pt>
                <c:pt idx="968">
                  <c:v>0.874537051</c:v>
                </c:pt>
                <c:pt idx="969">
                  <c:v>0.874652803</c:v>
                </c:pt>
                <c:pt idx="970">
                  <c:v>0.874768496</c:v>
                </c:pt>
                <c:pt idx="971">
                  <c:v>0.874884248</c:v>
                </c:pt>
                <c:pt idx="972">
                  <c:v>0.875</c:v>
                </c:pt>
                <c:pt idx="973">
                  <c:v>0.875115752</c:v>
                </c:pt>
                <c:pt idx="974">
                  <c:v>0.875231504</c:v>
                </c:pt>
                <c:pt idx="975">
                  <c:v>0.875347197</c:v>
                </c:pt>
                <c:pt idx="976">
                  <c:v>0.875381947</c:v>
                </c:pt>
              </c:strCache>
            </c:strRef>
          </c:xVal>
          <c:yVal>
            <c:numRef>
              <c:f>Data!$Q$9:$Q$985</c:f>
              <c:numCache>
                <c:ptCount val="977"/>
                <c:pt idx="34">
                  <c:v>63.5</c:v>
                </c:pt>
                <c:pt idx="35">
                  <c:v>66.8</c:v>
                </c:pt>
                <c:pt idx="36">
                  <c:v>67.6</c:v>
                </c:pt>
                <c:pt idx="37">
                  <c:v>66.4</c:v>
                </c:pt>
                <c:pt idx="38">
                  <c:v>66.4</c:v>
                </c:pt>
                <c:pt idx="39">
                  <c:v>66.4</c:v>
                </c:pt>
                <c:pt idx="40">
                  <c:v>68.4</c:v>
                </c:pt>
                <c:pt idx="41">
                  <c:v>67.4</c:v>
                </c:pt>
                <c:pt idx="42">
                  <c:v>73.5</c:v>
                </c:pt>
                <c:pt idx="43">
                  <c:v>76.8</c:v>
                </c:pt>
                <c:pt idx="44">
                  <c:v>77.9</c:v>
                </c:pt>
                <c:pt idx="45">
                  <c:v>75.4</c:v>
                </c:pt>
                <c:pt idx="46">
                  <c:v>81.9</c:v>
                </c:pt>
                <c:pt idx="47">
                  <c:v>86.4</c:v>
                </c:pt>
                <c:pt idx="48">
                  <c:v>82</c:v>
                </c:pt>
                <c:pt idx="49">
                  <c:v>84.9</c:v>
                </c:pt>
                <c:pt idx="50">
                  <c:v>87.8</c:v>
                </c:pt>
                <c:pt idx="51">
                  <c:v>83.9</c:v>
                </c:pt>
                <c:pt idx="52">
                  <c:v>81.8</c:v>
                </c:pt>
                <c:pt idx="53">
                  <c:v>80.9</c:v>
                </c:pt>
                <c:pt idx="54">
                  <c:v>81.4</c:v>
                </c:pt>
                <c:pt idx="55">
                  <c:v>82.4</c:v>
                </c:pt>
                <c:pt idx="56">
                  <c:v>81.4</c:v>
                </c:pt>
                <c:pt idx="57">
                  <c:v>82</c:v>
                </c:pt>
                <c:pt idx="58">
                  <c:v>91.4</c:v>
                </c:pt>
                <c:pt idx="59">
                  <c:v>79.9</c:v>
                </c:pt>
                <c:pt idx="60">
                  <c:v>76.5</c:v>
                </c:pt>
                <c:pt idx="61">
                  <c:v>72.9</c:v>
                </c:pt>
                <c:pt idx="62">
                  <c:v>67.9</c:v>
                </c:pt>
                <c:pt idx="63">
                  <c:v>63.9</c:v>
                </c:pt>
                <c:pt idx="64">
                  <c:v>58.5</c:v>
                </c:pt>
                <c:pt idx="65">
                  <c:v>58.4</c:v>
                </c:pt>
                <c:pt idx="66">
                  <c:v>57</c:v>
                </c:pt>
                <c:pt idx="67">
                  <c:v>58.9</c:v>
                </c:pt>
                <c:pt idx="68">
                  <c:v>64.9</c:v>
                </c:pt>
                <c:pt idx="69">
                  <c:v>64.6</c:v>
                </c:pt>
                <c:pt idx="70">
                  <c:v>70.4</c:v>
                </c:pt>
                <c:pt idx="71">
                  <c:v>79.4</c:v>
                </c:pt>
                <c:pt idx="72">
                  <c:v>81.9</c:v>
                </c:pt>
                <c:pt idx="73">
                  <c:v>76.4</c:v>
                </c:pt>
                <c:pt idx="74">
                  <c:v>71.4</c:v>
                </c:pt>
                <c:pt idx="75">
                  <c:v>64.4</c:v>
                </c:pt>
                <c:pt idx="76">
                  <c:v>60.9</c:v>
                </c:pt>
                <c:pt idx="77">
                  <c:v>65</c:v>
                </c:pt>
                <c:pt idx="78">
                  <c:v>66.4</c:v>
                </c:pt>
                <c:pt idx="79">
                  <c:v>63.1</c:v>
                </c:pt>
                <c:pt idx="80">
                  <c:v>64.9</c:v>
                </c:pt>
                <c:pt idx="81">
                  <c:v>63.9</c:v>
                </c:pt>
                <c:pt idx="82">
                  <c:v>63.6</c:v>
                </c:pt>
                <c:pt idx="83">
                  <c:v>61.5</c:v>
                </c:pt>
                <c:pt idx="84">
                  <c:v>57.6</c:v>
                </c:pt>
                <c:pt idx="85">
                  <c:v>56.4</c:v>
                </c:pt>
                <c:pt idx="86">
                  <c:v>60.1</c:v>
                </c:pt>
                <c:pt idx="87">
                  <c:v>57.9</c:v>
                </c:pt>
                <c:pt idx="88">
                  <c:v>58.9</c:v>
                </c:pt>
                <c:pt idx="89">
                  <c:v>57</c:v>
                </c:pt>
                <c:pt idx="90">
                  <c:v>56.5</c:v>
                </c:pt>
                <c:pt idx="91">
                  <c:v>59</c:v>
                </c:pt>
                <c:pt idx="92">
                  <c:v>57.6</c:v>
                </c:pt>
                <c:pt idx="93">
                  <c:v>54.4</c:v>
                </c:pt>
                <c:pt idx="94">
                  <c:v>55.6</c:v>
                </c:pt>
                <c:pt idx="95">
                  <c:v>54.3</c:v>
                </c:pt>
                <c:pt idx="96">
                  <c:v>58</c:v>
                </c:pt>
                <c:pt idx="97">
                  <c:v>55.4</c:v>
                </c:pt>
                <c:pt idx="98">
                  <c:v>53.1</c:v>
                </c:pt>
                <c:pt idx="99">
                  <c:v>53.4</c:v>
                </c:pt>
                <c:pt idx="100">
                  <c:v>53.1</c:v>
                </c:pt>
                <c:pt idx="101">
                  <c:v>55.9</c:v>
                </c:pt>
                <c:pt idx="102">
                  <c:v>50.4</c:v>
                </c:pt>
                <c:pt idx="103">
                  <c:v>50</c:v>
                </c:pt>
                <c:pt idx="104">
                  <c:v>51.5</c:v>
                </c:pt>
                <c:pt idx="105">
                  <c:v>46.6</c:v>
                </c:pt>
                <c:pt idx="106">
                  <c:v>51.6</c:v>
                </c:pt>
                <c:pt idx="107">
                  <c:v>50.1</c:v>
                </c:pt>
                <c:pt idx="108">
                  <c:v>45.1</c:v>
                </c:pt>
                <c:pt idx="109">
                  <c:v>47.1</c:v>
                </c:pt>
                <c:pt idx="110">
                  <c:v>52.5</c:v>
                </c:pt>
                <c:pt idx="111">
                  <c:v>47.9</c:v>
                </c:pt>
                <c:pt idx="112">
                  <c:v>48.6</c:v>
                </c:pt>
                <c:pt idx="113">
                  <c:v>48.4</c:v>
                </c:pt>
                <c:pt idx="114">
                  <c:v>47.4</c:v>
                </c:pt>
                <c:pt idx="115">
                  <c:v>50</c:v>
                </c:pt>
                <c:pt idx="116">
                  <c:v>52.4</c:v>
                </c:pt>
                <c:pt idx="117">
                  <c:v>46.1</c:v>
                </c:pt>
                <c:pt idx="118">
                  <c:v>49.5</c:v>
                </c:pt>
                <c:pt idx="119">
                  <c:v>50</c:v>
                </c:pt>
                <c:pt idx="120">
                  <c:v>57.6</c:v>
                </c:pt>
                <c:pt idx="121">
                  <c:v>58.9</c:v>
                </c:pt>
                <c:pt idx="122">
                  <c:v>53.1</c:v>
                </c:pt>
                <c:pt idx="123">
                  <c:v>52.1</c:v>
                </c:pt>
                <c:pt idx="124">
                  <c:v>56.5</c:v>
                </c:pt>
                <c:pt idx="125">
                  <c:v>56.4</c:v>
                </c:pt>
                <c:pt idx="126">
                  <c:v>57.5</c:v>
                </c:pt>
                <c:pt idx="127">
                  <c:v>48.1</c:v>
                </c:pt>
                <c:pt idx="128">
                  <c:v>51.4</c:v>
                </c:pt>
                <c:pt idx="129">
                  <c:v>49.4</c:v>
                </c:pt>
                <c:pt idx="130">
                  <c:v>58.5</c:v>
                </c:pt>
                <c:pt idx="131">
                  <c:v>55.5</c:v>
                </c:pt>
                <c:pt idx="132">
                  <c:v>56.4</c:v>
                </c:pt>
                <c:pt idx="133">
                  <c:v>55.4</c:v>
                </c:pt>
                <c:pt idx="134">
                  <c:v>55.9</c:v>
                </c:pt>
                <c:pt idx="135">
                  <c:v>54.9</c:v>
                </c:pt>
                <c:pt idx="136">
                  <c:v>55.9</c:v>
                </c:pt>
                <c:pt idx="137">
                  <c:v>60.4</c:v>
                </c:pt>
                <c:pt idx="138">
                  <c:v>57</c:v>
                </c:pt>
                <c:pt idx="139">
                  <c:v>55.5</c:v>
                </c:pt>
                <c:pt idx="140">
                  <c:v>60.5</c:v>
                </c:pt>
                <c:pt idx="141">
                  <c:v>63.9</c:v>
                </c:pt>
                <c:pt idx="142">
                  <c:v>66.8</c:v>
                </c:pt>
                <c:pt idx="143">
                  <c:v>61.9</c:v>
                </c:pt>
                <c:pt idx="144">
                  <c:v>63</c:v>
                </c:pt>
                <c:pt idx="145">
                  <c:v>61.5</c:v>
                </c:pt>
                <c:pt idx="146">
                  <c:v>61.5</c:v>
                </c:pt>
                <c:pt idx="147">
                  <c:v>64.9</c:v>
                </c:pt>
                <c:pt idx="148">
                  <c:v>66.3</c:v>
                </c:pt>
                <c:pt idx="149">
                  <c:v>60.9</c:v>
                </c:pt>
                <c:pt idx="150">
                  <c:v>55.5</c:v>
                </c:pt>
                <c:pt idx="151">
                  <c:v>61.7</c:v>
                </c:pt>
                <c:pt idx="152">
                  <c:v>63.4</c:v>
                </c:pt>
                <c:pt idx="153">
                  <c:v>58.4</c:v>
                </c:pt>
                <c:pt idx="154">
                  <c:v>58.5</c:v>
                </c:pt>
                <c:pt idx="155">
                  <c:v>55.9</c:v>
                </c:pt>
                <c:pt idx="156">
                  <c:v>56.4</c:v>
                </c:pt>
                <c:pt idx="157">
                  <c:v>58.4</c:v>
                </c:pt>
                <c:pt idx="158">
                  <c:v>58.4</c:v>
                </c:pt>
                <c:pt idx="159">
                  <c:v>56.9</c:v>
                </c:pt>
                <c:pt idx="160">
                  <c:v>58.5</c:v>
                </c:pt>
                <c:pt idx="161">
                  <c:v>57.6</c:v>
                </c:pt>
                <c:pt idx="162">
                  <c:v>58.9</c:v>
                </c:pt>
                <c:pt idx="163">
                  <c:v>52.6</c:v>
                </c:pt>
                <c:pt idx="164">
                  <c:v>52.4</c:v>
                </c:pt>
                <c:pt idx="165">
                  <c:v>55.6</c:v>
                </c:pt>
                <c:pt idx="166">
                  <c:v>56.4</c:v>
                </c:pt>
                <c:pt idx="167">
                  <c:v>58.4</c:v>
                </c:pt>
                <c:pt idx="168">
                  <c:v>67.4</c:v>
                </c:pt>
                <c:pt idx="169">
                  <c:v>62.9</c:v>
                </c:pt>
                <c:pt idx="170">
                  <c:v>55.4</c:v>
                </c:pt>
                <c:pt idx="171">
                  <c:v>46.9</c:v>
                </c:pt>
                <c:pt idx="172">
                  <c:v>51.5</c:v>
                </c:pt>
                <c:pt idx="173">
                  <c:v>55.9</c:v>
                </c:pt>
                <c:pt idx="174">
                  <c:v>59.4</c:v>
                </c:pt>
                <c:pt idx="175">
                  <c:v>60.5</c:v>
                </c:pt>
                <c:pt idx="176">
                  <c:v>60.4</c:v>
                </c:pt>
                <c:pt idx="177">
                  <c:v>57.9</c:v>
                </c:pt>
                <c:pt idx="178">
                  <c:v>59.9</c:v>
                </c:pt>
                <c:pt idx="179">
                  <c:v>60.1</c:v>
                </c:pt>
                <c:pt idx="180">
                  <c:v>64.4</c:v>
                </c:pt>
                <c:pt idx="181">
                  <c:v>62.9</c:v>
                </c:pt>
                <c:pt idx="182">
                  <c:v>66.4</c:v>
                </c:pt>
                <c:pt idx="183">
                  <c:v>64.3</c:v>
                </c:pt>
                <c:pt idx="184">
                  <c:v>59.9</c:v>
                </c:pt>
                <c:pt idx="185">
                  <c:v>60.9</c:v>
                </c:pt>
                <c:pt idx="186">
                  <c:v>59.4</c:v>
                </c:pt>
                <c:pt idx="187">
                  <c:v>58</c:v>
                </c:pt>
                <c:pt idx="188">
                  <c:v>56.5</c:v>
                </c:pt>
                <c:pt idx="189">
                  <c:v>53.4</c:v>
                </c:pt>
                <c:pt idx="190">
                  <c:v>50.9</c:v>
                </c:pt>
                <c:pt idx="191">
                  <c:v>48.4</c:v>
                </c:pt>
                <c:pt idx="192">
                  <c:v>47.9</c:v>
                </c:pt>
                <c:pt idx="193">
                  <c:v>50.4</c:v>
                </c:pt>
                <c:pt idx="194">
                  <c:v>56.5</c:v>
                </c:pt>
                <c:pt idx="195">
                  <c:v>54.9</c:v>
                </c:pt>
                <c:pt idx="196">
                  <c:v>53.4</c:v>
                </c:pt>
                <c:pt idx="197">
                  <c:v>50</c:v>
                </c:pt>
                <c:pt idx="198">
                  <c:v>49.9</c:v>
                </c:pt>
                <c:pt idx="199">
                  <c:v>49</c:v>
                </c:pt>
                <c:pt idx="200">
                  <c:v>54.5</c:v>
                </c:pt>
                <c:pt idx="201">
                  <c:v>57.9</c:v>
                </c:pt>
                <c:pt idx="202">
                  <c:v>57.9</c:v>
                </c:pt>
                <c:pt idx="203">
                  <c:v>58.4</c:v>
                </c:pt>
                <c:pt idx="204">
                  <c:v>57.4</c:v>
                </c:pt>
                <c:pt idx="205">
                  <c:v>56.4</c:v>
                </c:pt>
                <c:pt idx="206">
                  <c:v>57.9</c:v>
                </c:pt>
                <c:pt idx="207">
                  <c:v>56.5</c:v>
                </c:pt>
                <c:pt idx="208">
                  <c:v>56.4</c:v>
                </c:pt>
                <c:pt idx="209">
                  <c:v>55</c:v>
                </c:pt>
                <c:pt idx="210">
                  <c:v>55.1</c:v>
                </c:pt>
                <c:pt idx="211">
                  <c:v>55.6</c:v>
                </c:pt>
                <c:pt idx="212">
                  <c:v>52.9</c:v>
                </c:pt>
                <c:pt idx="213">
                  <c:v>45.9</c:v>
                </c:pt>
                <c:pt idx="214">
                  <c:v>53.5</c:v>
                </c:pt>
                <c:pt idx="215">
                  <c:v>49.4</c:v>
                </c:pt>
                <c:pt idx="216">
                  <c:v>42.1</c:v>
                </c:pt>
                <c:pt idx="217">
                  <c:v>42.1</c:v>
                </c:pt>
                <c:pt idx="218">
                  <c:v>46.9</c:v>
                </c:pt>
                <c:pt idx="219">
                  <c:v>51.9</c:v>
                </c:pt>
                <c:pt idx="220">
                  <c:v>48.9</c:v>
                </c:pt>
                <c:pt idx="221">
                  <c:v>50.4</c:v>
                </c:pt>
                <c:pt idx="222">
                  <c:v>53.5</c:v>
                </c:pt>
                <c:pt idx="223">
                  <c:v>52.4</c:v>
                </c:pt>
                <c:pt idx="224">
                  <c:v>54.5</c:v>
                </c:pt>
                <c:pt idx="225">
                  <c:v>53.9</c:v>
                </c:pt>
                <c:pt idx="226">
                  <c:v>52</c:v>
                </c:pt>
                <c:pt idx="227">
                  <c:v>51.9</c:v>
                </c:pt>
                <c:pt idx="228">
                  <c:v>51.6</c:v>
                </c:pt>
                <c:pt idx="229">
                  <c:v>52.9</c:v>
                </c:pt>
                <c:pt idx="230">
                  <c:v>50.4</c:v>
                </c:pt>
                <c:pt idx="231">
                  <c:v>50.5</c:v>
                </c:pt>
                <c:pt idx="232">
                  <c:v>49</c:v>
                </c:pt>
                <c:pt idx="233">
                  <c:v>47.9</c:v>
                </c:pt>
                <c:pt idx="234">
                  <c:v>47.5</c:v>
                </c:pt>
                <c:pt idx="235">
                  <c:v>47.5</c:v>
                </c:pt>
                <c:pt idx="236">
                  <c:v>42.4</c:v>
                </c:pt>
                <c:pt idx="237">
                  <c:v>43.5</c:v>
                </c:pt>
                <c:pt idx="238">
                  <c:v>40.6</c:v>
                </c:pt>
                <c:pt idx="239">
                  <c:v>40.6</c:v>
                </c:pt>
                <c:pt idx="240">
                  <c:v>42.1</c:v>
                </c:pt>
                <c:pt idx="241">
                  <c:v>41</c:v>
                </c:pt>
                <c:pt idx="242">
                  <c:v>42.1</c:v>
                </c:pt>
                <c:pt idx="243">
                  <c:v>42.9</c:v>
                </c:pt>
                <c:pt idx="244">
                  <c:v>43</c:v>
                </c:pt>
                <c:pt idx="245">
                  <c:v>43</c:v>
                </c:pt>
                <c:pt idx="246">
                  <c:v>42.4</c:v>
                </c:pt>
                <c:pt idx="247">
                  <c:v>43</c:v>
                </c:pt>
                <c:pt idx="248">
                  <c:v>42.6</c:v>
                </c:pt>
                <c:pt idx="249">
                  <c:v>36.6</c:v>
                </c:pt>
                <c:pt idx="250">
                  <c:v>40.6</c:v>
                </c:pt>
                <c:pt idx="251">
                  <c:v>47.9</c:v>
                </c:pt>
                <c:pt idx="252">
                  <c:v>42.1</c:v>
                </c:pt>
                <c:pt idx="253">
                  <c:v>43.2</c:v>
                </c:pt>
                <c:pt idx="254">
                  <c:v>43.5</c:v>
                </c:pt>
                <c:pt idx="255">
                  <c:v>44</c:v>
                </c:pt>
                <c:pt idx="256">
                  <c:v>43.5</c:v>
                </c:pt>
                <c:pt idx="257">
                  <c:v>40</c:v>
                </c:pt>
                <c:pt idx="258">
                  <c:v>40.9</c:v>
                </c:pt>
                <c:pt idx="259">
                  <c:v>42.6</c:v>
                </c:pt>
                <c:pt idx="260">
                  <c:v>43.6</c:v>
                </c:pt>
                <c:pt idx="261">
                  <c:v>36.1</c:v>
                </c:pt>
                <c:pt idx="262">
                  <c:v>32.4</c:v>
                </c:pt>
                <c:pt idx="263">
                  <c:v>41.1</c:v>
                </c:pt>
                <c:pt idx="264">
                  <c:v>39.5</c:v>
                </c:pt>
                <c:pt idx="265">
                  <c:v>38.6</c:v>
                </c:pt>
                <c:pt idx="266">
                  <c:v>36.1</c:v>
                </c:pt>
                <c:pt idx="267">
                  <c:v>39.6</c:v>
                </c:pt>
                <c:pt idx="268">
                  <c:v>37.4</c:v>
                </c:pt>
                <c:pt idx="269">
                  <c:v>34.1</c:v>
                </c:pt>
                <c:pt idx="270">
                  <c:v>39</c:v>
                </c:pt>
                <c:pt idx="271">
                  <c:v>37.1</c:v>
                </c:pt>
                <c:pt idx="272">
                  <c:v>36.6</c:v>
                </c:pt>
                <c:pt idx="273">
                  <c:v>38.2</c:v>
                </c:pt>
                <c:pt idx="274">
                  <c:v>37.2</c:v>
                </c:pt>
                <c:pt idx="275">
                  <c:v>36</c:v>
                </c:pt>
                <c:pt idx="276">
                  <c:v>36.2</c:v>
                </c:pt>
                <c:pt idx="277">
                  <c:v>36.7</c:v>
                </c:pt>
                <c:pt idx="278">
                  <c:v>36.6</c:v>
                </c:pt>
                <c:pt idx="279">
                  <c:v>36.6</c:v>
                </c:pt>
                <c:pt idx="280">
                  <c:v>35.6</c:v>
                </c:pt>
                <c:pt idx="281">
                  <c:v>35.5</c:v>
                </c:pt>
                <c:pt idx="282">
                  <c:v>32.1</c:v>
                </c:pt>
                <c:pt idx="283">
                  <c:v>31.6</c:v>
                </c:pt>
                <c:pt idx="284">
                  <c:v>32</c:v>
                </c:pt>
                <c:pt idx="285">
                  <c:v>47.6</c:v>
                </c:pt>
                <c:pt idx="286">
                  <c:v>42.6</c:v>
                </c:pt>
                <c:pt idx="287">
                  <c:v>44.1</c:v>
                </c:pt>
                <c:pt idx="288">
                  <c:v>43.1</c:v>
                </c:pt>
                <c:pt idx="289">
                  <c:v>46</c:v>
                </c:pt>
                <c:pt idx="290">
                  <c:v>42.6</c:v>
                </c:pt>
                <c:pt idx="291">
                  <c:v>46.4</c:v>
                </c:pt>
                <c:pt idx="292">
                  <c:v>43.6</c:v>
                </c:pt>
                <c:pt idx="293">
                  <c:v>45</c:v>
                </c:pt>
                <c:pt idx="294">
                  <c:v>42.5</c:v>
                </c:pt>
                <c:pt idx="295">
                  <c:v>40.6</c:v>
                </c:pt>
                <c:pt idx="296">
                  <c:v>43.1</c:v>
                </c:pt>
                <c:pt idx="297">
                  <c:v>42.6</c:v>
                </c:pt>
                <c:pt idx="298">
                  <c:v>41.1</c:v>
                </c:pt>
                <c:pt idx="299">
                  <c:v>45.5</c:v>
                </c:pt>
                <c:pt idx="300">
                  <c:v>45.1</c:v>
                </c:pt>
                <c:pt idx="301">
                  <c:v>43.1</c:v>
                </c:pt>
                <c:pt idx="302">
                  <c:v>41.6</c:v>
                </c:pt>
                <c:pt idx="303">
                  <c:v>44</c:v>
                </c:pt>
                <c:pt idx="304">
                  <c:v>45</c:v>
                </c:pt>
                <c:pt idx="305">
                  <c:v>43.6</c:v>
                </c:pt>
                <c:pt idx="306">
                  <c:v>40.1</c:v>
                </c:pt>
                <c:pt idx="307">
                  <c:v>39.6</c:v>
                </c:pt>
                <c:pt idx="308">
                  <c:v>38.5</c:v>
                </c:pt>
                <c:pt idx="309">
                  <c:v>39.5</c:v>
                </c:pt>
                <c:pt idx="310">
                  <c:v>42.6</c:v>
                </c:pt>
                <c:pt idx="311">
                  <c:v>44</c:v>
                </c:pt>
                <c:pt idx="312">
                  <c:v>43.4</c:v>
                </c:pt>
                <c:pt idx="313">
                  <c:v>43</c:v>
                </c:pt>
                <c:pt idx="314">
                  <c:v>39</c:v>
                </c:pt>
                <c:pt idx="315">
                  <c:v>43.4</c:v>
                </c:pt>
                <c:pt idx="316">
                  <c:v>44.1</c:v>
                </c:pt>
                <c:pt idx="317">
                  <c:v>40.5</c:v>
                </c:pt>
                <c:pt idx="318">
                  <c:v>38.6</c:v>
                </c:pt>
                <c:pt idx="319">
                  <c:v>39.1</c:v>
                </c:pt>
                <c:pt idx="320">
                  <c:v>37.1</c:v>
                </c:pt>
                <c:pt idx="321">
                  <c:v>38.1</c:v>
                </c:pt>
                <c:pt idx="322">
                  <c:v>38</c:v>
                </c:pt>
                <c:pt idx="323">
                  <c:v>39.6</c:v>
                </c:pt>
                <c:pt idx="324">
                  <c:v>44.6</c:v>
                </c:pt>
                <c:pt idx="325">
                  <c:v>37.6</c:v>
                </c:pt>
                <c:pt idx="326">
                  <c:v>38.1</c:v>
                </c:pt>
                <c:pt idx="327">
                  <c:v>40.5</c:v>
                </c:pt>
                <c:pt idx="328">
                  <c:v>41</c:v>
                </c:pt>
                <c:pt idx="329">
                  <c:v>43</c:v>
                </c:pt>
                <c:pt idx="330">
                  <c:v>42.1</c:v>
                </c:pt>
                <c:pt idx="331">
                  <c:v>44.6</c:v>
                </c:pt>
                <c:pt idx="332">
                  <c:v>41.1</c:v>
                </c:pt>
                <c:pt idx="333">
                  <c:v>42.1</c:v>
                </c:pt>
                <c:pt idx="334">
                  <c:v>31.6</c:v>
                </c:pt>
                <c:pt idx="335">
                  <c:v>44.4</c:v>
                </c:pt>
                <c:pt idx="336">
                  <c:v>43.4</c:v>
                </c:pt>
                <c:pt idx="337">
                  <c:v>43.6</c:v>
                </c:pt>
                <c:pt idx="338">
                  <c:v>44.1</c:v>
                </c:pt>
                <c:pt idx="339">
                  <c:v>45.6</c:v>
                </c:pt>
                <c:pt idx="340">
                  <c:v>43.5</c:v>
                </c:pt>
                <c:pt idx="341">
                  <c:v>45.4</c:v>
                </c:pt>
                <c:pt idx="342">
                  <c:v>41.4</c:v>
                </c:pt>
                <c:pt idx="343">
                  <c:v>42.6</c:v>
                </c:pt>
                <c:pt idx="344">
                  <c:v>41</c:v>
                </c:pt>
                <c:pt idx="345">
                  <c:v>44.5</c:v>
                </c:pt>
                <c:pt idx="346">
                  <c:v>41.6</c:v>
                </c:pt>
                <c:pt idx="347">
                  <c:v>42</c:v>
                </c:pt>
                <c:pt idx="348">
                  <c:v>41.1</c:v>
                </c:pt>
                <c:pt idx="349">
                  <c:v>38.7</c:v>
                </c:pt>
                <c:pt idx="350">
                  <c:v>39</c:v>
                </c:pt>
                <c:pt idx="351">
                  <c:v>41.1</c:v>
                </c:pt>
                <c:pt idx="352">
                  <c:v>41.5</c:v>
                </c:pt>
                <c:pt idx="353">
                  <c:v>48.1</c:v>
                </c:pt>
                <c:pt idx="354">
                  <c:v>46</c:v>
                </c:pt>
                <c:pt idx="355">
                  <c:v>44.5</c:v>
                </c:pt>
                <c:pt idx="356">
                  <c:v>43.6</c:v>
                </c:pt>
                <c:pt idx="357">
                  <c:v>45.5</c:v>
                </c:pt>
                <c:pt idx="358">
                  <c:v>38.6</c:v>
                </c:pt>
                <c:pt idx="359">
                  <c:v>44.6</c:v>
                </c:pt>
                <c:pt idx="360">
                  <c:v>46.5</c:v>
                </c:pt>
                <c:pt idx="361">
                  <c:v>47.9</c:v>
                </c:pt>
                <c:pt idx="362">
                  <c:v>42.6</c:v>
                </c:pt>
                <c:pt idx="363">
                  <c:v>40.6</c:v>
                </c:pt>
                <c:pt idx="364">
                  <c:v>39.6</c:v>
                </c:pt>
                <c:pt idx="365">
                  <c:v>43</c:v>
                </c:pt>
                <c:pt idx="366">
                  <c:v>40.4</c:v>
                </c:pt>
                <c:pt idx="367">
                  <c:v>43.9</c:v>
                </c:pt>
                <c:pt idx="368">
                  <c:v>43</c:v>
                </c:pt>
                <c:pt idx="369">
                  <c:v>41.4</c:v>
                </c:pt>
                <c:pt idx="370">
                  <c:v>39.6</c:v>
                </c:pt>
                <c:pt idx="371">
                  <c:v>45.5</c:v>
                </c:pt>
                <c:pt idx="372">
                  <c:v>41.9</c:v>
                </c:pt>
                <c:pt idx="373">
                  <c:v>42.2</c:v>
                </c:pt>
                <c:pt idx="374">
                  <c:v>39.6</c:v>
                </c:pt>
                <c:pt idx="375">
                  <c:v>43.5</c:v>
                </c:pt>
                <c:pt idx="376">
                  <c:v>44.6</c:v>
                </c:pt>
                <c:pt idx="377">
                  <c:v>45.9</c:v>
                </c:pt>
                <c:pt idx="378">
                  <c:v>41.6</c:v>
                </c:pt>
                <c:pt idx="379">
                  <c:v>42.5</c:v>
                </c:pt>
                <c:pt idx="380">
                  <c:v>40.6</c:v>
                </c:pt>
                <c:pt idx="381">
                  <c:v>42.6</c:v>
                </c:pt>
                <c:pt idx="382">
                  <c:v>41.1</c:v>
                </c:pt>
                <c:pt idx="383">
                  <c:v>42.5</c:v>
                </c:pt>
                <c:pt idx="384">
                  <c:v>41</c:v>
                </c:pt>
                <c:pt idx="385">
                  <c:v>42.5</c:v>
                </c:pt>
                <c:pt idx="386">
                  <c:v>42</c:v>
                </c:pt>
                <c:pt idx="387">
                  <c:v>43.1</c:v>
                </c:pt>
                <c:pt idx="388">
                  <c:v>43</c:v>
                </c:pt>
                <c:pt idx="389">
                  <c:v>45</c:v>
                </c:pt>
                <c:pt idx="390">
                  <c:v>42.4</c:v>
                </c:pt>
                <c:pt idx="391">
                  <c:v>43.9</c:v>
                </c:pt>
                <c:pt idx="392">
                  <c:v>43.4</c:v>
                </c:pt>
                <c:pt idx="393">
                  <c:v>49.4</c:v>
                </c:pt>
                <c:pt idx="394">
                  <c:v>43.5</c:v>
                </c:pt>
                <c:pt idx="395">
                  <c:v>45</c:v>
                </c:pt>
                <c:pt idx="396">
                  <c:v>44.6</c:v>
                </c:pt>
                <c:pt idx="397">
                  <c:v>44</c:v>
                </c:pt>
                <c:pt idx="398">
                  <c:v>42.5</c:v>
                </c:pt>
                <c:pt idx="399">
                  <c:v>47.6</c:v>
                </c:pt>
                <c:pt idx="400">
                  <c:v>46.4</c:v>
                </c:pt>
                <c:pt idx="401">
                  <c:v>48</c:v>
                </c:pt>
                <c:pt idx="402">
                  <c:v>46.6</c:v>
                </c:pt>
                <c:pt idx="403">
                  <c:v>48</c:v>
                </c:pt>
                <c:pt idx="404">
                  <c:v>48.9</c:v>
                </c:pt>
                <c:pt idx="405">
                  <c:v>48.9</c:v>
                </c:pt>
                <c:pt idx="406">
                  <c:v>48.4</c:v>
                </c:pt>
                <c:pt idx="407">
                  <c:v>50.6</c:v>
                </c:pt>
                <c:pt idx="408">
                  <c:v>48.4</c:v>
                </c:pt>
                <c:pt idx="409">
                  <c:v>50.4</c:v>
                </c:pt>
                <c:pt idx="410">
                  <c:v>51.6</c:v>
                </c:pt>
                <c:pt idx="411">
                  <c:v>51.5</c:v>
                </c:pt>
                <c:pt idx="412">
                  <c:v>50.9</c:v>
                </c:pt>
                <c:pt idx="413">
                  <c:v>51.5</c:v>
                </c:pt>
                <c:pt idx="414">
                  <c:v>51.4</c:v>
                </c:pt>
                <c:pt idx="415">
                  <c:v>51.4</c:v>
                </c:pt>
                <c:pt idx="416">
                  <c:v>48</c:v>
                </c:pt>
                <c:pt idx="417">
                  <c:v>63.4</c:v>
                </c:pt>
                <c:pt idx="418">
                  <c:v>49.5</c:v>
                </c:pt>
                <c:pt idx="419">
                  <c:v>48.9</c:v>
                </c:pt>
                <c:pt idx="420">
                  <c:v>47.5</c:v>
                </c:pt>
                <c:pt idx="421">
                  <c:v>50.5</c:v>
                </c:pt>
                <c:pt idx="422">
                  <c:v>49.9</c:v>
                </c:pt>
                <c:pt idx="423">
                  <c:v>53.5</c:v>
                </c:pt>
                <c:pt idx="424">
                  <c:v>50.4</c:v>
                </c:pt>
                <c:pt idx="425">
                  <c:v>50.4</c:v>
                </c:pt>
                <c:pt idx="426">
                  <c:v>47.5</c:v>
                </c:pt>
                <c:pt idx="427">
                  <c:v>50.9</c:v>
                </c:pt>
                <c:pt idx="428">
                  <c:v>45.9</c:v>
                </c:pt>
                <c:pt idx="429">
                  <c:v>48.4</c:v>
                </c:pt>
                <c:pt idx="430">
                  <c:v>48.9</c:v>
                </c:pt>
                <c:pt idx="431">
                  <c:v>50.4</c:v>
                </c:pt>
                <c:pt idx="432">
                  <c:v>51.5</c:v>
                </c:pt>
                <c:pt idx="433">
                  <c:v>52</c:v>
                </c:pt>
                <c:pt idx="434">
                  <c:v>50.9</c:v>
                </c:pt>
                <c:pt idx="435">
                  <c:v>51.4</c:v>
                </c:pt>
                <c:pt idx="436">
                  <c:v>49.4</c:v>
                </c:pt>
                <c:pt idx="437">
                  <c:v>52.9</c:v>
                </c:pt>
                <c:pt idx="438">
                  <c:v>50.9</c:v>
                </c:pt>
                <c:pt idx="439">
                  <c:v>51.5</c:v>
                </c:pt>
                <c:pt idx="440">
                  <c:v>47.9</c:v>
                </c:pt>
                <c:pt idx="441">
                  <c:v>50.9</c:v>
                </c:pt>
                <c:pt idx="442">
                  <c:v>49.4</c:v>
                </c:pt>
                <c:pt idx="443">
                  <c:v>47.6</c:v>
                </c:pt>
                <c:pt idx="444">
                  <c:v>44.6</c:v>
                </c:pt>
                <c:pt idx="445">
                  <c:v>46.9</c:v>
                </c:pt>
                <c:pt idx="446">
                  <c:v>45.9</c:v>
                </c:pt>
                <c:pt idx="447">
                  <c:v>47.9</c:v>
                </c:pt>
                <c:pt idx="448">
                  <c:v>46.6</c:v>
                </c:pt>
                <c:pt idx="449">
                  <c:v>47.5</c:v>
                </c:pt>
                <c:pt idx="450">
                  <c:v>49.5</c:v>
                </c:pt>
                <c:pt idx="451">
                  <c:v>52</c:v>
                </c:pt>
                <c:pt idx="452">
                  <c:v>49.5</c:v>
                </c:pt>
                <c:pt idx="453">
                  <c:v>52</c:v>
                </c:pt>
                <c:pt idx="454">
                  <c:v>48.6</c:v>
                </c:pt>
                <c:pt idx="455">
                  <c:v>49.6</c:v>
                </c:pt>
                <c:pt idx="456">
                  <c:v>47.9</c:v>
                </c:pt>
                <c:pt idx="457">
                  <c:v>50.4</c:v>
                </c:pt>
                <c:pt idx="458">
                  <c:v>51.6</c:v>
                </c:pt>
                <c:pt idx="459">
                  <c:v>50.4</c:v>
                </c:pt>
                <c:pt idx="460">
                  <c:v>46.1</c:v>
                </c:pt>
                <c:pt idx="461">
                  <c:v>45.9</c:v>
                </c:pt>
                <c:pt idx="462">
                  <c:v>49.5</c:v>
                </c:pt>
                <c:pt idx="463">
                  <c:v>50</c:v>
                </c:pt>
                <c:pt idx="464">
                  <c:v>48.5</c:v>
                </c:pt>
                <c:pt idx="465">
                  <c:v>49.9</c:v>
                </c:pt>
                <c:pt idx="466">
                  <c:v>47.6</c:v>
                </c:pt>
                <c:pt idx="467">
                  <c:v>49.5</c:v>
                </c:pt>
                <c:pt idx="468">
                  <c:v>47.4</c:v>
                </c:pt>
                <c:pt idx="469">
                  <c:v>49.9</c:v>
                </c:pt>
                <c:pt idx="470">
                  <c:v>48.9</c:v>
                </c:pt>
                <c:pt idx="471">
                  <c:v>49</c:v>
                </c:pt>
                <c:pt idx="472">
                  <c:v>47.6</c:v>
                </c:pt>
                <c:pt idx="473">
                  <c:v>48.1</c:v>
                </c:pt>
                <c:pt idx="474">
                  <c:v>45.5</c:v>
                </c:pt>
                <c:pt idx="475">
                  <c:v>45.5</c:v>
                </c:pt>
                <c:pt idx="476">
                  <c:v>44</c:v>
                </c:pt>
                <c:pt idx="477">
                  <c:v>47.6</c:v>
                </c:pt>
                <c:pt idx="478">
                  <c:v>49.9</c:v>
                </c:pt>
                <c:pt idx="479">
                  <c:v>54.5</c:v>
                </c:pt>
                <c:pt idx="480">
                  <c:v>53.9</c:v>
                </c:pt>
                <c:pt idx="481">
                  <c:v>58.5</c:v>
                </c:pt>
                <c:pt idx="482">
                  <c:v>59.6</c:v>
                </c:pt>
                <c:pt idx="483">
                  <c:v>63.4</c:v>
                </c:pt>
                <c:pt idx="484">
                  <c:v>62.4</c:v>
                </c:pt>
                <c:pt idx="485">
                  <c:v>63.9</c:v>
                </c:pt>
                <c:pt idx="486">
                  <c:v>62.9</c:v>
                </c:pt>
                <c:pt idx="487">
                  <c:v>64.9</c:v>
                </c:pt>
                <c:pt idx="488">
                  <c:v>64.4</c:v>
                </c:pt>
                <c:pt idx="489">
                  <c:v>68.9</c:v>
                </c:pt>
                <c:pt idx="490">
                  <c:v>67.9</c:v>
                </c:pt>
                <c:pt idx="491">
                  <c:v>68.5</c:v>
                </c:pt>
                <c:pt idx="492">
                  <c:v>63.3</c:v>
                </c:pt>
                <c:pt idx="493">
                  <c:v>71.8</c:v>
                </c:pt>
                <c:pt idx="494">
                  <c:v>66.9</c:v>
                </c:pt>
                <c:pt idx="495">
                  <c:v>70</c:v>
                </c:pt>
                <c:pt idx="496">
                  <c:v>67.5</c:v>
                </c:pt>
                <c:pt idx="497">
                  <c:v>68.4</c:v>
                </c:pt>
                <c:pt idx="498">
                  <c:v>67.4</c:v>
                </c:pt>
                <c:pt idx="499">
                  <c:v>72.4</c:v>
                </c:pt>
                <c:pt idx="500">
                  <c:v>69.8</c:v>
                </c:pt>
                <c:pt idx="501">
                  <c:v>73.5</c:v>
                </c:pt>
                <c:pt idx="502">
                  <c:v>78.9</c:v>
                </c:pt>
                <c:pt idx="503">
                  <c:v>79.3</c:v>
                </c:pt>
                <c:pt idx="504">
                  <c:v>84.4</c:v>
                </c:pt>
                <c:pt idx="505">
                  <c:v>83.4</c:v>
                </c:pt>
                <c:pt idx="506">
                  <c:v>83.4</c:v>
                </c:pt>
                <c:pt idx="507">
                  <c:v>83.5</c:v>
                </c:pt>
                <c:pt idx="508">
                  <c:v>79.4</c:v>
                </c:pt>
                <c:pt idx="509">
                  <c:v>83.4</c:v>
                </c:pt>
                <c:pt idx="510">
                  <c:v>83.9</c:v>
                </c:pt>
                <c:pt idx="511">
                  <c:v>84.4</c:v>
                </c:pt>
                <c:pt idx="512">
                  <c:v>81.4</c:v>
                </c:pt>
                <c:pt idx="513">
                  <c:v>80.4</c:v>
                </c:pt>
                <c:pt idx="514">
                  <c:v>77.4</c:v>
                </c:pt>
                <c:pt idx="515">
                  <c:v>78.4</c:v>
                </c:pt>
                <c:pt idx="516">
                  <c:v>72.3</c:v>
                </c:pt>
                <c:pt idx="517">
                  <c:v>78.4</c:v>
                </c:pt>
                <c:pt idx="518">
                  <c:v>78.9</c:v>
                </c:pt>
                <c:pt idx="519">
                  <c:v>73.4</c:v>
                </c:pt>
                <c:pt idx="520">
                  <c:v>75.9</c:v>
                </c:pt>
                <c:pt idx="521">
                  <c:v>83.9</c:v>
                </c:pt>
                <c:pt idx="522">
                  <c:v>85.4</c:v>
                </c:pt>
                <c:pt idx="523">
                  <c:v>85.9</c:v>
                </c:pt>
                <c:pt idx="524">
                  <c:v>92.9</c:v>
                </c:pt>
                <c:pt idx="525">
                  <c:v>91.9</c:v>
                </c:pt>
                <c:pt idx="526">
                  <c:v>88.4</c:v>
                </c:pt>
                <c:pt idx="527">
                  <c:v>88.7</c:v>
                </c:pt>
                <c:pt idx="528">
                  <c:v>88.4</c:v>
                </c:pt>
                <c:pt idx="529">
                  <c:v>89.4</c:v>
                </c:pt>
                <c:pt idx="530">
                  <c:v>86.3</c:v>
                </c:pt>
                <c:pt idx="531">
                  <c:v>86.8</c:v>
                </c:pt>
                <c:pt idx="532">
                  <c:v>87.8</c:v>
                </c:pt>
                <c:pt idx="533">
                  <c:v>88.9</c:v>
                </c:pt>
                <c:pt idx="534">
                  <c:v>88.8</c:v>
                </c:pt>
                <c:pt idx="535">
                  <c:v>88.4</c:v>
                </c:pt>
                <c:pt idx="536">
                  <c:v>89.4</c:v>
                </c:pt>
                <c:pt idx="537">
                  <c:v>84.8</c:v>
                </c:pt>
                <c:pt idx="538">
                  <c:v>84</c:v>
                </c:pt>
                <c:pt idx="539">
                  <c:v>87.4</c:v>
                </c:pt>
                <c:pt idx="540">
                  <c:v>88.9</c:v>
                </c:pt>
                <c:pt idx="541">
                  <c:v>84.4</c:v>
                </c:pt>
                <c:pt idx="542">
                  <c:v>78.4</c:v>
                </c:pt>
                <c:pt idx="543">
                  <c:v>79.9</c:v>
                </c:pt>
                <c:pt idx="544">
                  <c:v>78.9</c:v>
                </c:pt>
                <c:pt idx="545">
                  <c:v>75.4</c:v>
                </c:pt>
                <c:pt idx="546">
                  <c:v>74.4</c:v>
                </c:pt>
                <c:pt idx="547">
                  <c:v>74.4</c:v>
                </c:pt>
                <c:pt idx="548">
                  <c:v>72.4</c:v>
                </c:pt>
                <c:pt idx="549">
                  <c:v>70.9</c:v>
                </c:pt>
                <c:pt idx="550">
                  <c:v>66.9</c:v>
                </c:pt>
                <c:pt idx="551">
                  <c:v>66.9</c:v>
                </c:pt>
                <c:pt idx="552">
                  <c:v>65.9</c:v>
                </c:pt>
                <c:pt idx="553">
                  <c:v>64.9</c:v>
                </c:pt>
                <c:pt idx="554">
                  <c:v>63.9</c:v>
                </c:pt>
                <c:pt idx="555">
                  <c:v>65.4</c:v>
                </c:pt>
                <c:pt idx="556">
                  <c:v>64.9</c:v>
                </c:pt>
                <c:pt idx="557">
                  <c:v>65.9</c:v>
                </c:pt>
                <c:pt idx="558">
                  <c:v>69.7</c:v>
                </c:pt>
                <c:pt idx="559">
                  <c:v>70.4</c:v>
                </c:pt>
                <c:pt idx="560">
                  <c:v>75.4</c:v>
                </c:pt>
                <c:pt idx="561">
                  <c:v>74.7</c:v>
                </c:pt>
                <c:pt idx="562">
                  <c:v>77</c:v>
                </c:pt>
                <c:pt idx="563">
                  <c:v>77</c:v>
                </c:pt>
                <c:pt idx="564">
                  <c:v>77.4</c:v>
                </c:pt>
                <c:pt idx="565">
                  <c:v>80.5</c:v>
                </c:pt>
                <c:pt idx="566">
                  <c:v>80.4</c:v>
                </c:pt>
                <c:pt idx="567">
                  <c:v>78.9</c:v>
                </c:pt>
                <c:pt idx="568">
                  <c:v>79.4</c:v>
                </c:pt>
                <c:pt idx="569">
                  <c:v>79.4</c:v>
                </c:pt>
                <c:pt idx="570">
                  <c:v>77.9</c:v>
                </c:pt>
                <c:pt idx="571">
                  <c:v>74.3</c:v>
                </c:pt>
                <c:pt idx="572">
                  <c:v>69.6</c:v>
                </c:pt>
                <c:pt idx="573">
                  <c:v>71.9</c:v>
                </c:pt>
                <c:pt idx="574">
                  <c:v>70.4</c:v>
                </c:pt>
                <c:pt idx="575">
                  <c:v>71.4</c:v>
                </c:pt>
                <c:pt idx="576">
                  <c:v>74.3</c:v>
                </c:pt>
                <c:pt idx="577">
                  <c:v>73.9</c:v>
                </c:pt>
                <c:pt idx="578">
                  <c:v>74.9</c:v>
                </c:pt>
                <c:pt idx="579">
                  <c:v>74.4</c:v>
                </c:pt>
                <c:pt idx="580">
                  <c:v>73.8</c:v>
                </c:pt>
                <c:pt idx="581">
                  <c:v>73.4</c:v>
                </c:pt>
                <c:pt idx="582">
                  <c:v>81.4</c:v>
                </c:pt>
                <c:pt idx="583">
                  <c:v>74.4</c:v>
                </c:pt>
                <c:pt idx="584">
                  <c:v>75.9</c:v>
                </c:pt>
                <c:pt idx="585">
                  <c:v>80.9</c:v>
                </c:pt>
                <c:pt idx="586">
                  <c:v>76.4</c:v>
                </c:pt>
                <c:pt idx="587">
                  <c:v>76.5</c:v>
                </c:pt>
                <c:pt idx="588">
                  <c:v>74.7</c:v>
                </c:pt>
                <c:pt idx="589">
                  <c:v>68.5</c:v>
                </c:pt>
                <c:pt idx="590">
                  <c:v>69.8</c:v>
                </c:pt>
                <c:pt idx="591">
                  <c:v>69.8</c:v>
                </c:pt>
                <c:pt idx="592">
                  <c:v>72.9</c:v>
                </c:pt>
                <c:pt idx="593">
                  <c:v>72.9</c:v>
                </c:pt>
                <c:pt idx="594">
                  <c:v>71.9</c:v>
                </c:pt>
                <c:pt idx="595">
                  <c:v>69.9</c:v>
                </c:pt>
                <c:pt idx="596">
                  <c:v>69.4</c:v>
                </c:pt>
                <c:pt idx="597">
                  <c:v>71.4</c:v>
                </c:pt>
                <c:pt idx="598">
                  <c:v>67.9</c:v>
                </c:pt>
                <c:pt idx="599">
                  <c:v>65.9</c:v>
                </c:pt>
                <c:pt idx="600">
                  <c:v>69.4</c:v>
                </c:pt>
                <c:pt idx="601">
                  <c:v>66.9</c:v>
                </c:pt>
                <c:pt idx="602">
                  <c:v>70.9</c:v>
                </c:pt>
                <c:pt idx="603">
                  <c:v>65.4</c:v>
                </c:pt>
                <c:pt idx="604">
                  <c:v>60.9</c:v>
                </c:pt>
                <c:pt idx="605">
                  <c:v>60.1</c:v>
                </c:pt>
                <c:pt idx="606">
                  <c:v>62.4</c:v>
                </c:pt>
                <c:pt idx="607">
                  <c:v>64.8</c:v>
                </c:pt>
                <c:pt idx="608">
                  <c:v>70.4</c:v>
                </c:pt>
                <c:pt idx="609">
                  <c:v>74.9</c:v>
                </c:pt>
                <c:pt idx="610">
                  <c:v>73.9</c:v>
                </c:pt>
                <c:pt idx="611">
                  <c:v>76.9</c:v>
                </c:pt>
                <c:pt idx="612">
                  <c:v>65.9</c:v>
                </c:pt>
                <c:pt idx="613">
                  <c:v>69.5</c:v>
                </c:pt>
                <c:pt idx="614">
                  <c:v>71.4</c:v>
                </c:pt>
                <c:pt idx="615">
                  <c:v>71.4</c:v>
                </c:pt>
                <c:pt idx="616">
                  <c:v>70.4</c:v>
                </c:pt>
                <c:pt idx="617">
                  <c:v>71.5</c:v>
                </c:pt>
                <c:pt idx="618">
                  <c:v>70.9</c:v>
                </c:pt>
                <c:pt idx="619">
                  <c:v>69.4</c:v>
                </c:pt>
                <c:pt idx="620">
                  <c:v>69.9</c:v>
                </c:pt>
                <c:pt idx="621">
                  <c:v>68.4</c:v>
                </c:pt>
                <c:pt idx="622">
                  <c:v>69.3</c:v>
                </c:pt>
                <c:pt idx="623">
                  <c:v>65.4</c:v>
                </c:pt>
                <c:pt idx="624">
                  <c:v>66.1</c:v>
                </c:pt>
                <c:pt idx="625">
                  <c:v>67.9</c:v>
                </c:pt>
                <c:pt idx="626">
                  <c:v>67.6</c:v>
                </c:pt>
                <c:pt idx="627">
                  <c:v>66.4</c:v>
                </c:pt>
                <c:pt idx="628">
                  <c:v>65.9</c:v>
                </c:pt>
                <c:pt idx="629">
                  <c:v>61.9</c:v>
                </c:pt>
                <c:pt idx="630">
                  <c:v>64.4</c:v>
                </c:pt>
                <c:pt idx="631">
                  <c:v>65.4</c:v>
                </c:pt>
                <c:pt idx="632">
                  <c:v>64.4</c:v>
                </c:pt>
                <c:pt idx="633">
                  <c:v>60.9</c:v>
                </c:pt>
                <c:pt idx="634">
                  <c:v>62.9</c:v>
                </c:pt>
                <c:pt idx="635">
                  <c:v>65.9</c:v>
                </c:pt>
                <c:pt idx="636">
                  <c:v>63.9</c:v>
                </c:pt>
                <c:pt idx="637">
                  <c:v>65.4</c:v>
                </c:pt>
                <c:pt idx="638">
                  <c:v>73.4</c:v>
                </c:pt>
                <c:pt idx="639">
                  <c:v>62.9</c:v>
                </c:pt>
                <c:pt idx="640">
                  <c:v>65.4</c:v>
                </c:pt>
                <c:pt idx="641">
                  <c:v>69.4</c:v>
                </c:pt>
                <c:pt idx="642">
                  <c:v>63.5</c:v>
                </c:pt>
                <c:pt idx="643">
                  <c:v>61</c:v>
                </c:pt>
                <c:pt idx="644">
                  <c:v>61</c:v>
                </c:pt>
                <c:pt idx="645">
                  <c:v>54.5</c:v>
                </c:pt>
                <c:pt idx="646">
                  <c:v>63.9</c:v>
                </c:pt>
                <c:pt idx="647">
                  <c:v>63.9</c:v>
                </c:pt>
                <c:pt idx="648">
                  <c:v>62.7</c:v>
                </c:pt>
                <c:pt idx="649">
                  <c:v>61.4</c:v>
                </c:pt>
                <c:pt idx="650">
                  <c:v>60.9</c:v>
                </c:pt>
                <c:pt idx="651">
                  <c:v>59.9</c:v>
                </c:pt>
                <c:pt idx="652">
                  <c:v>58.4</c:v>
                </c:pt>
                <c:pt idx="653">
                  <c:v>56.4</c:v>
                </c:pt>
                <c:pt idx="654">
                  <c:v>56.9</c:v>
                </c:pt>
                <c:pt idx="655">
                  <c:v>58.4</c:v>
                </c:pt>
                <c:pt idx="656">
                  <c:v>59.9</c:v>
                </c:pt>
                <c:pt idx="657">
                  <c:v>62</c:v>
                </c:pt>
                <c:pt idx="658">
                  <c:v>62</c:v>
                </c:pt>
                <c:pt idx="659">
                  <c:v>61.4</c:v>
                </c:pt>
                <c:pt idx="660">
                  <c:v>62.4</c:v>
                </c:pt>
                <c:pt idx="661">
                  <c:v>56.9</c:v>
                </c:pt>
                <c:pt idx="662">
                  <c:v>62.4</c:v>
                </c:pt>
                <c:pt idx="663">
                  <c:v>61.4</c:v>
                </c:pt>
                <c:pt idx="664">
                  <c:v>63.4</c:v>
                </c:pt>
                <c:pt idx="665">
                  <c:v>61.9</c:v>
                </c:pt>
                <c:pt idx="666">
                  <c:v>61.9</c:v>
                </c:pt>
                <c:pt idx="667">
                  <c:v>59.4</c:v>
                </c:pt>
                <c:pt idx="668">
                  <c:v>60.9</c:v>
                </c:pt>
                <c:pt idx="669">
                  <c:v>58</c:v>
                </c:pt>
                <c:pt idx="670">
                  <c:v>58.4</c:v>
                </c:pt>
                <c:pt idx="671">
                  <c:v>65.4</c:v>
                </c:pt>
                <c:pt idx="672">
                  <c:v>52.9</c:v>
                </c:pt>
                <c:pt idx="673">
                  <c:v>56.9</c:v>
                </c:pt>
                <c:pt idx="674">
                  <c:v>58.4</c:v>
                </c:pt>
                <c:pt idx="675">
                  <c:v>56.4</c:v>
                </c:pt>
                <c:pt idx="676">
                  <c:v>53.9</c:v>
                </c:pt>
                <c:pt idx="677">
                  <c:v>49.4</c:v>
                </c:pt>
                <c:pt idx="678">
                  <c:v>50.5</c:v>
                </c:pt>
                <c:pt idx="679">
                  <c:v>52</c:v>
                </c:pt>
                <c:pt idx="680">
                  <c:v>53.4</c:v>
                </c:pt>
                <c:pt idx="681">
                  <c:v>53.5</c:v>
                </c:pt>
                <c:pt idx="682">
                  <c:v>53.4</c:v>
                </c:pt>
                <c:pt idx="683">
                  <c:v>51.9</c:v>
                </c:pt>
                <c:pt idx="684">
                  <c:v>51.5</c:v>
                </c:pt>
                <c:pt idx="685">
                  <c:v>51.4</c:v>
                </c:pt>
                <c:pt idx="686">
                  <c:v>50.9</c:v>
                </c:pt>
                <c:pt idx="687">
                  <c:v>48.9</c:v>
                </c:pt>
                <c:pt idx="688">
                  <c:v>50.1</c:v>
                </c:pt>
                <c:pt idx="689">
                  <c:v>48.4</c:v>
                </c:pt>
                <c:pt idx="690">
                  <c:v>49.9</c:v>
                </c:pt>
                <c:pt idx="691">
                  <c:v>49.9</c:v>
                </c:pt>
                <c:pt idx="692">
                  <c:v>48.9</c:v>
                </c:pt>
                <c:pt idx="693">
                  <c:v>48.6</c:v>
                </c:pt>
                <c:pt idx="694">
                  <c:v>49</c:v>
                </c:pt>
                <c:pt idx="695">
                  <c:v>48.4</c:v>
                </c:pt>
                <c:pt idx="696">
                  <c:v>49.9</c:v>
                </c:pt>
                <c:pt idx="697">
                  <c:v>49.6</c:v>
                </c:pt>
                <c:pt idx="698">
                  <c:v>47.9</c:v>
                </c:pt>
                <c:pt idx="699">
                  <c:v>48.5</c:v>
                </c:pt>
                <c:pt idx="700">
                  <c:v>48.9</c:v>
                </c:pt>
                <c:pt idx="701">
                  <c:v>49.4</c:v>
                </c:pt>
                <c:pt idx="702">
                  <c:v>51.5</c:v>
                </c:pt>
                <c:pt idx="703">
                  <c:v>49.5</c:v>
                </c:pt>
                <c:pt idx="704">
                  <c:v>52.9</c:v>
                </c:pt>
                <c:pt idx="705">
                  <c:v>53</c:v>
                </c:pt>
                <c:pt idx="706">
                  <c:v>56.9</c:v>
                </c:pt>
                <c:pt idx="707">
                  <c:v>57.9</c:v>
                </c:pt>
                <c:pt idx="708">
                  <c:v>57</c:v>
                </c:pt>
                <c:pt idx="709">
                  <c:v>54.9</c:v>
                </c:pt>
                <c:pt idx="710">
                  <c:v>56.9</c:v>
                </c:pt>
                <c:pt idx="711">
                  <c:v>58</c:v>
                </c:pt>
                <c:pt idx="712">
                  <c:v>58.4</c:v>
                </c:pt>
                <c:pt idx="713">
                  <c:v>58.3</c:v>
                </c:pt>
                <c:pt idx="714">
                  <c:v>59.9</c:v>
                </c:pt>
                <c:pt idx="715">
                  <c:v>58</c:v>
                </c:pt>
                <c:pt idx="716">
                  <c:v>57.9</c:v>
                </c:pt>
                <c:pt idx="717">
                  <c:v>56.9</c:v>
                </c:pt>
                <c:pt idx="718">
                  <c:v>57.9</c:v>
                </c:pt>
                <c:pt idx="719">
                  <c:v>54.9</c:v>
                </c:pt>
                <c:pt idx="720">
                  <c:v>54.5</c:v>
                </c:pt>
                <c:pt idx="721">
                  <c:v>56.5</c:v>
                </c:pt>
                <c:pt idx="722">
                  <c:v>57.4</c:v>
                </c:pt>
                <c:pt idx="723">
                  <c:v>56.9</c:v>
                </c:pt>
                <c:pt idx="724">
                  <c:v>56.5</c:v>
                </c:pt>
                <c:pt idx="725">
                  <c:v>56</c:v>
                </c:pt>
                <c:pt idx="726">
                  <c:v>56.5</c:v>
                </c:pt>
                <c:pt idx="727">
                  <c:v>56.4</c:v>
                </c:pt>
                <c:pt idx="728">
                  <c:v>56.5</c:v>
                </c:pt>
                <c:pt idx="729">
                  <c:v>56.6</c:v>
                </c:pt>
                <c:pt idx="730">
                  <c:v>56.5</c:v>
                </c:pt>
                <c:pt idx="731">
                  <c:v>57.9</c:v>
                </c:pt>
                <c:pt idx="732">
                  <c:v>54.4</c:v>
                </c:pt>
                <c:pt idx="733">
                  <c:v>53.4</c:v>
                </c:pt>
                <c:pt idx="734">
                  <c:v>54.4</c:v>
                </c:pt>
                <c:pt idx="735">
                  <c:v>55.5</c:v>
                </c:pt>
                <c:pt idx="736">
                  <c:v>54</c:v>
                </c:pt>
                <c:pt idx="737">
                  <c:v>53.4</c:v>
                </c:pt>
                <c:pt idx="738">
                  <c:v>55.4</c:v>
                </c:pt>
                <c:pt idx="739">
                  <c:v>48.6</c:v>
                </c:pt>
                <c:pt idx="740">
                  <c:v>53.9</c:v>
                </c:pt>
                <c:pt idx="741">
                  <c:v>51.5</c:v>
                </c:pt>
                <c:pt idx="742">
                  <c:v>52.5</c:v>
                </c:pt>
                <c:pt idx="743">
                  <c:v>52.4</c:v>
                </c:pt>
                <c:pt idx="744">
                  <c:v>52.4</c:v>
                </c:pt>
                <c:pt idx="745">
                  <c:v>53.5</c:v>
                </c:pt>
                <c:pt idx="746">
                  <c:v>52.9</c:v>
                </c:pt>
                <c:pt idx="747">
                  <c:v>52.4</c:v>
                </c:pt>
                <c:pt idx="748">
                  <c:v>54.1</c:v>
                </c:pt>
                <c:pt idx="749">
                  <c:v>54.6</c:v>
                </c:pt>
                <c:pt idx="750">
                  <c:v>55</c:v>
                </c:pt>
                <c:pt idx="751">
                  <c:v>54.5</c:v>
                </c:pt>
                <c:pt idx="752">
                  <c:v>54.9</c:v>
                </c:pt>
                <c:pt idx="753">
                  <c:v>53.4</c:v>
                </c:pt>
                <c:pt idx="754">
                  <c:v>52.5</c:v>
                </c:pt>
                <c:pt idx="755">
                  <c:v>50.9</c:v>
                </c:pt>
                <c:pt idx="756">
                  <c:v>48.5</c:v>
                </c:pt>
                <c:pt idx="757">
                  <c:v>49.4</c:v>
                </c:pt>
                <c:pt idx="758">
                  <c:v>50.4</c:v>
                </c:pt>
                <c:pt idx="759">
                  <c:v>52.5</c:v>
                </c:pt>
                <c:pt idx="760">
                  <c:v>52</c:v>
                </c:pt>
                <c:pt idx="761">
                  <c:v>56.9</c:v>
                </c:pt>
                <c:pt idx="762">
                  <c:v>52.5</c:v>
                </c:pt>
                <c:pt idx="763">
                  <c:v>54.8</c:v>
                </c:pt>
                <c:pt idx="764">
                  <c:v>54</c:v>
                </c:pt>
                <c:pt idx="765">
                  <c:v>55.5</c:v>
                </c:pt>
                <c:pt idx="766">
                  <c:v>55.9</c:v>
                </c:pt>
                <c:pt idx="767">
                  <c:v>54.4</c:v>
                </c:pt>
                <c:pt idx="768">
                  <c:v>54.5</c:v>
                </c:pt>
                <c:pt idx="769">
                  <c:v>54.9</c:v>
                </c:pt>
                <c:pt idx="770">
                  <c:v>54.9</c:v>
                </c:pt>
                <c:pt idx="771">
                  <c:v>45.9</c:v>
                </c:pt>
                <c:pt idx="772">
                  <c:v>54</c:v>
                </c:pt>
                <c:pt idx="773">
                  <c:v>52.9</c:v>
                </c:pt>
                <c:pt idx="774">
                  <c:v>53.4</c:v>
                </c:pt>
                <c:pt idx="775">
                  <c:v>53</c:v>
                </c:pt>
                <c:pt idx="776">
                  <c:v>51.9</c:v>
                </c:pt>
                <c:pt idx="777">
                  <c:v>51.4</c:v>
                </c:pt>
                <c:pt idx="778">
                  <c:v>49.9</c:v>
                </c:pt>
                <c:pt idx="779">
                  <c:v>50</c:v>
                </c:pt>
                <c:pt idx="780">
                  <c:v>41.1</c:v>
                </c:pt>
                <c:pt idx="781">
                  <c:v>48</c:v>
                </c:pt>
                <c:pt idx="782">
                  <c:v>50.9</c:v>
                </c:pt>
                <c:pt idx="783">
                  <c:v>50.4</c:v>
                </c:pt>
                <c:pt idx="784">
                  <c:v>48.5</c:v>
                </c:pt>
                <c:pt idx="785">
                  <c:v>51</c:v>
                </c:pt>
                <c:pt idx="786">
                  <c:v>51.9</c:v>
                </c:pt>
                <c:pt idx="787">
                  <c:v>52.5</c:v>
                </c:pt>
                <c:pt idx="788">
                  <c:v>57.9</c:v>
                </c:pt>
                <c:pt idx="789">
                  <c:v>59.9</c:v>
                </c:pt>
                <c:pt idx="790">
                  <c:v>65.4</c:v>
                </c:pt>
                <c:pt idx="791">
                  <c:v>63.9</c:v>
                </c:pt>
                <c:pt idx="792">
                  <c:v>62.4</c:v>
                </c:pt>
                <c:pt idx="793">
                  <c:v>61.3</c:v>
                </c:pt>
                <c:pt idx="794">
                  <c:v>66.9</c:v>
                </c:pt>
                <c:pt idx="795">
                  <c:v>72.4</c:v>
                </c:pt>
                <c:pt idx="796">
                  <c:v>69.4</c:v>
                </c:pt>
                <c:pt idx="797">
                  <c:v>66.4</c:v>
                </c:pt>
                <c:pt idx="798">
                  <c:v>71.4</c:v>
                </c:pt>
                <c:pt idx="799">
                  <c:v>73.3</c:v>
                </c:pt>
                <c:pt idx="800">
                  <c:v>72.8</c:v>
                </c:pt>
                <c:pt idx="801">
                  <c:v>70.4</c:v>
                </c:pt>
                <c:pt idx="802">
                  <c:v>70.4</c:v>
                </c:pt>
                <c:pt idx="803">
                  <c:v>70.9</c:v>
                </c:pt>
                <c:pt idx="804">
                  <c:v>71.4</c:v>
                </c:pt>
                <c:pt idx="805">
                  <c:v>70.9</c:v>
                </c:pt>
                <c:pt idx="806">
                  <c:v>72.9</c:v>
                </c:pt>
                <c:pt idx="807">
                  <c:v>72.8</c:v>
                </c:pt>
                <c:pt idx="808">
                  <c:v>68.4</c:v>
                </c:pt>
                <c:pt idx="809">
                  <c:v>71</c:v>
                </c:pt>
                <c:pt idx="810">
                  <c:v>69.9</c:v>
                </c:pt>
                <c:pt idx="811">
                  <c:v>71.9</c:v>
                </c:pt>
                <c:pt idx="812">
                  <c:v>73.4</c:v>
                </c:pt>
                <c:pt idx="813">
                  <c:v>74.8</c:v>
                </c:pt>
                <c:pt idx="814">
                  <c:v>74.4</c:v>
                </c:pt>
                <c:pt idx="815">
                  <c:v>71.9</c:v>
                </c:pt>
                <c:pt idx="816">
                  <c:v>76.4</c:v>
                </c:pt>
                <c:pt idx="817">
                  <c:v>81.3</c:v>
                </c:pt>
                <c:pt idx="818">
                  <c:v>78.4</c:v>
                </c:pt>
                <c:pt idx="819">
                  <c:v>77.8</c:v>
                </c:pt>
                <c:pt idx="820">
                  <c:v>78.8</c:v>
                </c:pt>
                <c:pt idx="821">
                  <c:v>82.3</c:v>
                </c:pt>
                <c:pt idx="822">
                  <c:v>79.4</c:v>
                </c:pt>
                <c:pt idx="823">
                  <c:v>79.4</c:v>
                </c:pt>
                <c:pt idx="824">
                  <c:v>79.6</c:v>
                </c:pt>
                <c:pt idx="825">
                  <c:v>77.8</c:v>
                </c:pt>
                <c:pt idx="826">
                  <c:v>75.6</c:v>
                </c:pt>
                <c:pt idx="827">
                  <c:v>72.9</c:v>
                </c:pt>
                <c:pt idx="828">
                  <c:v>72.4</c:v>
                </c:pt>
                <c:pt idx="829">
                  <c:v>69.9</c:v>
                </c:pt>
                <c:pt idx="830">
                  <c:v>69.4</c:v>
                </c:pt>
                <c:pt idx="831">
                  <c:v>73.9</c:v>
                </c:pt>
                <c:pt idx="832">
                  <c:v>74.3</c:v>
                </c:pt>
                <c:pt idx="833">
                  <c:v>74.7</c:v>
                </c:pt>
                <c:pt idx="834">
                  <c:v>75.5</c:v>
                </c:pt>
                <c:pt idx="835">
                  <c:v>78.4</c:v>
                </c:pt>
                <c:pt idx="836">
                  <c:v>76.9</c:v>
                </c:pt>
                <c:pt idx="837">
                  <c:v>77.6</c:v>
                </c:pt>
                <c:pt idx="838">
                  <c:v>75.4</c:v>
                </c:pt>
                <c:pt idx="839">
                  <c:v>75.8</c:v>
                </c:pt>
                <c:pt idx="840">
                  <c:v>76.4</c:v>
                </c:pt>
                <c:pt idx="841">
                  <c:v>75.9</c:v>
                </c:pt>
                <c:pt idx="842">
                  <c:v>77.5</c:v>
                </c:pt>
                <c:pt idx="843">
                  <c:v>78.9</c:v>
                </c:pt>
                <c:pt idx="844">
                  <c:v>75.9</c:v>
                </c:pt>
                <c:pt idx="845">
                  <c:v>77.4</c:v>
                </c:pt>
                <c:pt idx="846">
                  <c:v>72.9</c:v>
                </c:pt>
                <c:pt idx="847">
                  <c:v>75.9</c:v>
                </c:pt>
                <c:pt idx="848">
                  <c:v>74.4</c:v>
                </c:pt>
                <c:pt idx="849">
                  <c:v>73.8</c:v>
                </c:pt>
                <c:pt idx="850">
                  <c:v>73.8</c:v>
                </c:pt>
                <c:pt idx="851">
                  <c:v>71.9</c:v>
                </c:pt>
                <c:pt idx="852">
                  <c:v>70.4</c:v>
                </c:pt>
                <c:pt idx="853">
                  <c:v>69.9</c:v>
                </c:pt>
                <c:pt idx="854">
                  <c:v>71.4</c:v>
                </c:pt>
                <c:pt idx="855">
                  <c:v>71.4</c:v>
                </c:pt>
                <c:pt idx="856">
                  <c:v>72.9</c:v>
                </c:pt>
                <c:pt idx="857">
                  <c:v>72.2</c:v>
                </c:pt>
                <c:pt idx="858">
                  <c:v>68</c:v>
                </c:pt>
                <c:pt idx="859">
                  <c:v>68.9</c:v>
                </c:pt>
                <c:pt idx="860">
                  <c:v>66.9</c:v>
                </c:pt>
                <c:pt idx="861">
                  <c:v>68.9</c:v>
                </c:pt>
                <c:pt idx="862">
                  <c:v>71.9</c:v>
                </c:pt>
                <c:pt idx="863">
                  <c:v>70.8</c:v>
                </c:pt>
                <c:pt idx="864">
                  <c:v>68.9</c:v>
                </c:pt>
                <c:pt idx="865">
                  <c:v>75.3</c:v>
                </c:pt>
                <c:pt idx="866">
                  <c:v>75.4</c:v>
                </c:pt>
                <c:pt idx="867">
                  <c:v>74.3</c:v>
                </c:pt>
                <c:pt idx="868">
                  <c:v>71.9</c:v>
                </c:pt>
                <c:pt idx="869">
                  <c:v>72.4</c:v>
                </c:pt>
                <c:pt idx="870">
                  <c:v>73.4</c:v>
                </c:pt>
                <c:pt idx="871">
                  <c:v>74.3</c:v>
                </c:pt>
                <c:pt idx="872">
                  <c:v>73.4</c:v>
                </c:pt>
                <c:pt idx="873">
                  <c:v>71.9</c:v>
                </c:pt>
                <c:pt idx="874">
                  <c:v>70.9</c:v>
                </c:pt>
                <c:pt idx="875">
                  <c:v>70.9</c:v>
                </c:pt>
                <c:pt idx="876">
                  <c:v>70.4</c:v>
                </c:pt>
                <c:pt idx="877">
                  <c:v>71.9</c:v>
                </c:pt>
                <c:pt idx="878">
                  <c:v>73.8</c:v>
                </c:pt>
                <c:pt idx="879">
                  <c:v>70.4</c:v>
                </c:pt>
                <c:pt idx="880">
                  <c:v>65.9</c:v>
                </c:pt>
                <c:pt idx="881">
                  <c:v>67.4</c:v>
                </c:pt>
                <c:pt idx="882">
                  <c:v>67.5</c:v>
                </c:pt>
                <c:pt idx="883">
                  <c:v>68.9</c:v>
                </c:pt>
                <c:pt idx="884">
                  <c:v>68.5</c:v>
                </c:pt>
                <c:pt idx="885">
                  <c:v>69.9</c:v>
                </c:pt>
                <c:pt idx="886">
                  <c:v>67.9</c:v>
                </c:pt>
                <c:pt idx="887">
                  <c:v>61.5</c:v>
                </c:pt>
                <c:pt idx="888">
                  <c:v>71.3</c:v>
                </c:pt>
                <c:pt idx="889">
                  <c:v>71.9</c:v>
                </c:pt>
                <c:pt idx="890">
                  <c:v>73.4</c:v>
                </c:pt>
                <c:pt idx="891">
                  <c:v>86.1</c:v>
                </c:pt>
                <c:pt idx="892">
                  <c:v>78.4</c:v>
                </c:pt>
                <c:pt idx="893">
                  <c:v>76.8</c:v>
                </c:pt>
                <c:pt idx="894">
                  <c:v>75.9</c:v>
                </c:pt>
                <c:pt idx="895">
                  <c:v>78.9</c:v>
                </c:pt>
                <c:pt idx="896">
                  <c:v>78</c:v>
                </c:pt>
                <c:pt idx="897">
                  <c:v>76.6</c:v>
                </c:pt>
                <c:pt idx="898">
                  <c:v>76.2</c:v>
                </c:pt>
                <c:pt idx="899">
                  <c:v>78.9</c:v>
                </c:pt>
                <c:pt idx="900">
                  <c:v>78.5</c:v>
                </c:pt>
                <c:pt idx="901">
                  <c:v>79.4</c:v>
                </c:pt>
                <c:pt idx="902">
                  <c:v>76.4</c:v>
                </c:pt>
                <c:pt idx="903">
                  <c:v>77.9</c:v>
                </c:pt>
                <c:pt idx="904">
                  <c:v>79.4</c:v>
                </c:pt>
                <c:pt idx="905">
                  <c:v>78.9</c:v>
                </c:pt>
                <c:pt idx="906">
                  <c:v>79.4</c:v>
                </c:pt>
                <c:pt idx="907">
                  <c:v>78.4</c:v>
                </c:pt>
                <c:pt idx="908">
                  <c:v>79.3</c:v>
                </c:pt>
                <c:pt idx="909">
                  <c:v>82.3</c:v>
                </c:pt>
                <c:pt idx="910">
                  <c:v>79.9</c:v>
                </c:pt>
                <c:pt idx="911">
                  <c:v>76.4</c:v>
                </c:pt>
                <c:pt idx="912">
                  <c:v>79.3</c:v>
                </c:pt>
                <c:pt idx="913">
                  <c:v>79.4</c:v>
                </c:pt>
                <c:pt idx="914">
                  <c:v>79.9</c:v>
                </c:pt>
                <c:pt idx="915">
                  <c:v>80.9</c:v>
                </c:pt>
                <c:pt idx="916">
                  <c:v>81.4</c:v>
                </c:pt>
                <c:pt idx="917">
                  <c:v>81.4</c:v>
                </c:pt>
                <c:pt idx="918">
                  <c:v>79.9</c:v>
                </c:pt>
                <c:pt idx="919">
                  <c:v>79</c:v>
                </c:pt>
                <c:pt idx="920">
                  <c:v>76.9</c:v>
                </c:pt>
                <c:pt idx="921">
                  <c:v>77.4</c:v>
                </c:pt>
                <c:pt idx="922">
                  <c:v>77.4</c:v>
                </c:pt>
                <c:pt idx="923">
                  <c:v>74.4</c:v>
                </c:pt>
                <c:pt idx="924">
                  <c:v>68.9</c:v>
                </c:pt>
                <c:pt idx="925">
                  <c:v>67.5</c:v>
                </c:pt>
                <c:pt idx="926">
                  <c:v>66</c:v>
                </c:pt>
                <c:pt idx="927">
                  <c:v>68.4</c:v>
                </c:pt>
                <c:pt idx="928">
                  <c:v>68.9</c:v>
                </c:pt>
                <c:pt idx="929">
                  <c:v>68.4</c:v>
                </c:pt>
                <c:pt idx="930">
                  <c:v>66.4</c:v>
                </c:pt>
                <c:pt idx="931">
                  <c:v>68.9</c:v>
                </c:pt>
                <c:pt idx="932">
                  <c:v>74.8</c:v>
                </c:pt>
                <c:pt idx="933">
                  <c:v>72.4</c:v>
                </c:pt>
                <c:pt idx="934">
                  <c:v>75.9</c:v>
                </c:pt>
                <c:pt idx="935">
                  <c:v>75.4</c:v>
                </c:pt>
                <c:pt idx="936">
                  <c:v>75.5</c:v>
                </c:pt>
                <c:pt idx="937">
                  <c:v>75.4</c:v>
                </c:pt>
                <c:pt idx="938">
                  <c:v>78.9</c:v>
                </c:pt>
                <c:pt idx="939">
                  <c:v>77.5</c:v>
                </c:pt>
                <c:pt idx="940">
                  <c:v>77.4</c:v>
                </c:pt>
                <c:pt idx="941">
                  <c:v>77.4</c:v>
                </c:pt>
                <c:pt idx="942">
                  <c:v>79.8</c:v>
                </c:pt>
                <c:pt idx="943">
                  <c:v>76.4</c:v>
                </c:pt>
                <c:pt idx="944">
                  <c:v>77.4</c:v>
                </c:pt>
                <c:pt idx="945">
                  <c:v>76.4</c:v>
                </c:pt>
                <c:pt idx="946">
                  <c:v>74.7</c:v>
                </c:pt>
                <c:pt idx="947">
                  <c:v>73.7</c:v>
                </c:pt>
                <c:pt idx="948">
                  <c:v>72.4</c:v>
                </c:pt>
                <c:pt idx="949">
                  <c:v>73</c:v>
                </c:pt>
                <c:pt idx="950">
                  <c:v>71</c:v>
                </c:pt>
                <c:pt idx="951">
                  <c:v>71.3</c:v>
                </c:pt>
                <c:pt idx="952">
                  <c:v>68.4</c:v>
                </c:pt>
                <c:pt idx="953">
                  <c:v>64.9</c:v>
                </c:pt>
                <c:pt idx="954">
                  <c:v>68.9</c:v>
                </c:pt>
                <c:pt idx="955">
                  <c:v>61.6</c:v>
                </c:pt>
                <c:pt idx="956">
                  <c:v>60.9</c:v>
                </c:pt>
                <c:pt idx="957">
                  <c:v>61.4</c:v>
                </c:pt>
                <c:pt idx="958">
                  <c:v>62.5</c:v>
                </c:pt>
                <c:pt idx="959">
                  <c:v>60.5</c:v>
                </c:pt>
                <c:pt idx="960">
                  <c:v>63.5</c:v>
                </c:pt>
                <c:pt idx="961">
                  <c:v>63.9</c:v>
                </c:pt>
                <c:pt idx="962">
                  <c:v>59.4</c:v>
                </c:pt>
                <c:pt idx="963">
                  <c:v>57.6</c:v>
                </c:pt>
                <c:pt idx="964">
                  <c:v>59</c:v>
                </c:pt>
                <c:pt idx="965">
                  <c:v>58.5</c:v>
                </c:pt>
                <c:pt idx="966">
                  <c:v>60.4</c:v>
                </c:pt>
                <c:pt idx="967">
                  <c:v>57.9</c:v>
                </c:pt>
                <c:pt idx="968">
                  <c:v>58</c:v>
                </c:pt>
                <c:pt idx="969">
                  <c:v>56.4</c:v>
                </c:pt>
                <c:pt idx="970">
                  <c:v>58.5</c:v>
                </c:pt>
                <c:pt idx="971">
                  <c:v>52.9</c:v>
                </c:pt>
                <c:pt idx="972">
                  <c:v>53.4</c:v>
                </c:pt>
              </c:numCache>
            </c:numRef>
          </c:yVal>
          <c:smooth val="0"/>
        </c:ser>
        <c:axId val="25564066"/>
        <c:axId val="28750003"/>
      </c:scatterChart>
      <c:valAx>
        <c:axId val="25564066"/>
        <c:scaling>
          <c:orientation val="minMax"/>
          <c:max val="0.88"/>
          <c:min val="0.7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50003"/>
        <c:crosses val="autoZero"/>
        <c:crossBetween val="midCat"/>
        <c:dispUnits/>
      </c:valAx>
      <c:valAx>
        <c:axId val="28750003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5640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NCDAQ 2000: TDF-RDU-5W5 Traverse at 770 m MSL 1937-1955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Data!$D$483:$D$587</c:f>
              <c:strCache>
                <c:ptCount val="105"/>
                <c:pt idx="0">
                  <c:v>0.817361116</c:v>
                </c:pt>
                <c:pt idx="1">
                  <c:v>0.817476869</c:v>
                </c:pt>
                <c:pt idx="2">
                  <c:v>0.817592621</c:v>
                </c:pt>
                <c:pt idx="3">
                  <c:v>0.817708313</c:v>
                </c:pt>
                <c:pt idx="4">
                  <c:v>0.817824066</c:v>
                </c:pt>
                <c:pt idx="5">
                  <c:v>0.817939818</c:v>
                </c:pt>
                <c:pt idx="6">
                  <c:v>0.81805557</c:v>
                </c:pt>
                <c:pt idx="7">
                  <c:v>0.818171322</c:v>
                </c:pt>
                <c:pt idx="8">
                  <c:v>0.818287015</c:v>
                </c:pt>
                <c:pt idx="9">
                  <c:v>0.818402767</c:v>
                </c:pt>
                <c:pt idx="10">
                  <c:v>0.818518519</c:v>
                </c:pt>
                <c:pt idx="11">
                  <c:v>0.818634272</c:v>
                </c:pt>
                <c:pt idx="12">
                  <c:v>0.818750024</c:v>
                </c:pt>
                <c:pt idx="13">
                  <c:v>0.818865716</c:v>
                </c:pt>
                <c:pt idx="14">
                  <c:v>0.818981469</c:v>
                </c:pt>
                <c:pt idx="15">
                  <c:v>0.819097221</c:v>
                </c:pt>
                <c:pt idx="16">
                  <c:v>0.819212973</c:v>
                </c:pt>
                <c:pt idx="17">
                  <c:v>0.819328725</c:v>
                </c:pt>
                <c:pt idx="18">
                  <c:v>0.819444418</c:v>
                </c:pt>
                <c:pt idx="19">
                  <c:v>0.81956017</c:v>
                </c:pt>
                <c:pt idx="20">
                  <c:v>0.819675922</c:v>
                </c:pt>
                <c:pt idx="21">
                  <c:v>0.819791675</c:v>
                </c:pt>
                <c:pt idx="22">
                  <c:v>0.819907427</c:v>
                </c:pt>
                <c:pt idx="23">
                  <c:v>0.820023119</c:v>
                </c:pt>
                <c:pt idx="24">
                  <c:v>0.820138872</c:v>
                </c:pt>
                <c:pt idx="25">
                  <c:v>0.820254624</c:v>
                </c:pt>
                <c:pt idx="26">
                  <c:v>0.820370376</c:v>
                </c:pt>
                <c:pt idx="27">
                  <c:v>0.820486128</c:v>
                </c:pt>
                <c:pt idx="28">
                  <c:v>0.820601881</c:v>
                </c:pt>
                <c:pt idx="29">
                  <c:v>0.820717573</c:v>
                </c:pt>
                <c:pt idx="30">
                  <c:v>0.820833325</c:v>
                </c:pt>
                <c:pt idx="31">
                  <c:v>0.820949078</c:v>
                </c:pt>
                <c:pt idx="32">
                  <c:v>0.82106483</c:v>
                </c:pt>
                <c:pt idx="33">
                  <c:v>0.821180582</c:v>
                </c:pt>
                <c:pt idx="34">
                  <c:v>0.821296275</c:v>
                </c:pt>
                <c:pt idx="35">
                  <c:v>0.821412027</c:v>
                </c:pt>
                <c:pt idx="36">
                  <c:v>0.821527779</c:v>
                </c:pt>
                <c:pt idx="37">
                  <c:v>0.821643531</c:v>
                </c:pt>
                <c:pt idx="38">
                  <c:v>0.821759284</c:v>
                </c:pt>
                <c:pt idx="39">
                  <c:v>0.821874976</c:v>
                </c:pt>
                <c:pt idx="40">
                  <c:v>0.821990728</c:v>
                </c:pt>
                <c:pt idx="41">
                  <c:v>0.822106481</c:v>
                </c:pt>
                <c:pt idx="42">
                  <c:v>0.822222233</c:v>
                </c:pt>
                <c:pt idx="43">
                  <c:v>0.822337985</c:v>
                </c:pt>
                <c:pt idx="44">
                  <c:v>0.822453678</c:v>
                </c:pt>
                <c:pt idx="45">
                  <c:v>0.82256943</c:v>
                </c:pt>
                <c:pt idx="46">
                  <c:v>0.822685182</c:v>
                </c:pt>
                <c:pt idx="47">
                  <c:v>0.822800934</c:v>
                </c:pt>
                <c:pt idx="48">
                  <c:v>0.822916687</c:v>
                </c:pt>
                <c:pt idx="49">
                  <c:v>0.823032379</c:v>
                </c:pt>
                <c:pt idx="50">
                  <c:v>0.823148131</c:v>
                </c:pt>
                <c:pt idx="51">
                  <c:v>0.823263884</c:v>
                </c:pt>
                <c:pt idx="52">
                  <c:v>0.823379636</c:v>
                </c:pt>
                <c:pt idx="53">
                  <c:v>0.823495388</c:v>
                </c:pt>
                <c:pt idx="54">
                  <c:v>0.82361114</c:v>
                </c:pt>
                <c:pt idx="55">
                  <c:v>0.823726833</c:v>
                </c:pt>
                <c:pt idx="56">
                  <c:v>0.823842585</c:v>
                </c:pt>
                <c:pt idx="57">
                  <c:v>0.823958337</c:v>
                </c:pt>
                <c:pt idx="58">
                  <c:v>0.82407409</c:v>
                </c:pt>
                <c:pt idx="59">
                  <c:v>0.824189842</c:v>
                </c:pt>
                <c:pt idx="60">
                  <c:v>0.824305534</c:v>
                </c:pt>
                <c:pt idx="61">
                  <c:v>0.824421287</c:v>
                </c:pt>
                <c:pt idx="62">
                  <c:v>0.824537039</c:v>
                </c:pt>
                <c:pt idx="63">
                  <c:v>0.824652791</c:v>
                </c:pt>
                <c:pt idx="64">
                  <c:v>0.824768543</c:v>
                </c:pt>
                <c:pt idx="65">
                  <c:v>0.824884236</c:v>
                </c:pt>
                <c:pt idx="66">
                  <c:v>0.824999988</c:v>
                </c:pt>
                <c:pt idx="67">
                  <c:v>0.82511574</c:v>
                </c:pt>
                <c:pt idx="68">
                  <c:v>0.825231493</c:v>
                </c:pt>
                <c:pt idx="69">
                  <c:v>0.825347245</c:v>
                </c:pt>
                <c:pt idx="70">
                  <c:v>0.825462937</c:v>
                </c:pt>
                <c:pt idx="71">
                  <c:v>0.82557869</c:v>
                </c:pt>
                <c:pt idx="72">
                  <c:v>0.825694442</c:v>
                </c:pt>
                <c:pt idx="73">
                  <c:v>0.825810194</c:v>
                </c:pt>
                <c:pt idx="74">
                  <c:v>0.825925946</c:v>
                </c:pt>
                <c:pt idx="75">
                  <c:v>0.826041639</c:v>
                </c:pt>
                <c:pt idx="76">
                  <c:v>0.826157391</c:v>
                </c:pt>
                <c:pt idx="77">
                  <c:v>0.826273143</c:v>
                </c:pt>
                <c:pt idx="78">
                  <c:v>0.826388896</c:v>
                </c:pt>
                <c:pt idx="79">
                  <c:v>0.826504648</c:v>
                </c:pt>
                <c:pt idx="80">
                  <c:v>0.8266204</c:v>
                </c:pt>
                <c:pt idx="81">
                  <c:v>0.826736093</c:v>
                </c:pt>
                <c:pt idx="82">
                  <c:v>0.826851845</c:v>
                </c:pt>
                <c:pt idx="83">
                  <c:v>0.826967597</c:v>
                </c:pt>
                <c:pt idx="84">
                  <c:v>0.827083349</c:v>
                </c:pt>
                <c:pt idx="85">
                  <c:v>0.827199101</c:v>
                </c:pt>
                <c:pt idx="86">
                  <c:v>0.827314794</c:v>
                </c:pt>
                <c:pt idx="87">
                  <c:v>0.827430546</c:v>
                </c:pt>
                <c:pt idx="88">
                  <c:v>0.827546299</c:v>
                </c:pt>
                <c:pt idx="89">
                  <c:v>0.827662051</c:v>
                </c:pt>
                <c:pt idx="90">
                  <c:v>0.827777803</c:v>
                </c:pt>
                <c:pt idx="91">
                  <c:v>0.827893496</c:v>
                </c:pt>
                <c:pt idx="92">
                  <c:v>0.828009248</c:v>
                </c:pt>
                <c:pt idx="93">
                  <c:v>0.828125</c:v>
                </c:pt>
                <c:pt idx="94">
                  <c:v>0.828240752</c:v>
                </c:pt>
                <c:pt idx="95">
                  <c:v>0.828356504</c:v>
                </c:pt>
                <c:pt idx="96">
                  <c:v>0.828472197</c:v>
                </c:pt>
                <c:pt idx="97">
                  <c:v>0.828587949</c:v>
                </c:pt>
                <c:pt idx="98">
                  <c:v>0.828703701</c:v>
                </c:pt>
                <c:pt idx="99">
                  <c:v>0.828819454</c:v>
                </c:pt>
                <c:pt idx="100">
                  <c:v>0.828935206</c:v>
                </c:pt>
                <c:pt idx="101">
                  <c:v>0.829050899</c:v>
                </c:pt>
                <c:pt idx="102">
                  <c:v>0.829166651</c:v>
                </c:pt>
                <c:pt idx="103">
                  <c:v>0.829282403</c:v>
                </c:pt>
                <c:pt idx="104">
                  <c:v>0.829398155</c:v>
                </c:pt>
              </c:strCache>
            </c:strRef>
          </c:xVal>
          <c:yVal>
            <c:numRef>
              <c:f>Data!$P$483:$P$587</c:f>
              <c:numCache>
                <c:ptCount val="105"/>
                <c:pt idx="0">
                  <c:v>74.9</c:v>
                </c:pt>
                <c:pt idx="1">
                  <c:v>75.6</c:v>
                </c:pt>
                <c:pt idx="2">
                  <c:v>76.2</c:v>
                </c:pt>
                <c:pt idx="3">
                  <c:v>75.4</c:v>
                </c:pt>
                <c:pt idx="4">
                  <c:v>74.3</c:v>
                </c:pt>
                <c:pt idx="5">
                  <c:v>73.7</c:v>
                </c:pt>
                <c:pt idx="6">
                  <c:v>72.4</c:v>
                </c:pt>
                <c:pt idx="7">
                  <c:v>72.2</c:v>
                </c:pt>
                <c:pt idx="8">
                  <c:v>72.1</c:v>
                </c:pt>
                <c:pt idx="9">
                  <c:v>71.4</c:v>
                </c:pt>
                <c:pt idx="10">
                  <c:v>71.1</c:v>
                </c:pt>
                <c:pt idx="11">
                  <c:v>69.5</c:v>
                </c:pt>
                <c:pt idx="12">
                  <c:v>71.1</c:v>
                </c:pt>
                <c:pt idx="13">
                  <c:v>70.8</c:v>
                </c:pt>
                <c:pt idx="14">
                  <c:v>70.5</c:v>
                </c:pt>
                <c:pt idx="15">
                  <c:v>69.6</c:v>
                </c:pt>
                <c:pt idx="16">
                  <c:v>68.7</c:v>
                </c:pt>
                <c:pt idx="17">
                  <c:v>65.5</c:v>
                </c:pt>
                <c:pt idx="18">
                  <c:v>68.7</c:v>
                </c:pt>
                <c:pt idx="19">
                  <c:v>67.6</c:v>
                </c:pt>
                <c:pt idx="20">
                  <c:v>65.6</c:v>
                </c:pt>
                <c:pt idx="21">
                  <c:v>68.6</c:v>
                </c:pt>
                <c:pt idx="22">
                  <c:v>67.8</c:v>
                </c:pt>
                <c:pt idx="23">
                  <c:v>67.5</c:v>
                </c:pt>
                <c:pt idx="24">
                  <c:v>69.5</c:v>
                </c:pt>
                <c:pt idx="25">
                  <c:v>71</c:v>
                </c:pt>
                <c:pt idx="26">
                  <c:v>72.5</c:v>
                </c:pt>
                <c:pt idx="27">
                  <c:v>72.7</c:v>
                </c:pt>
                <c:pt idx="28">
                  <c:v>74</c:v>
                </c:pt>
                <c:pt idx="29">
                  <c:v>74.4</c:v>
                </c:pt>
                <c:pt idx="30">
                  <c:v>73.4</c:v>
                </c:pt>
                <c:pt idx="31">
                  <c:v>65.5</c:v>
                </c:pt>
                <c:pt idx="32">
                  <c:v>67.8</c:v>
                </c:pt>
                <c:pt idx="33">
                  <c:v>72.7</c:v>
                </c:pt>
                <c:pt idx="34">
                  <c:v>72.9</c:v>
                </c:pt>
                <c:pt idx="35">
                  <c:v>69.8</c:v>
                </c:pt>
                <c:pt idx="36">
                  <c:v>69.1</c:v>
                </c:pt>
                <c:pt idx="37">
                  <c:v>63.5</c:v>
                </c:pt>
                <c:pt idx="38">
                  <c:v>66.7</c:v>
                </c:pt>
                <c:pt idx="39">
                  <c:v>67.3</c:v>
                </c:pt>
                <c:pt idx="40">
                  <c:v>67.4</c:v>
                </c:pt>
                <c:pt idx="41">
                  <c:v>65.7</c:v>
                </c:pt>
                <c:pt idx="42">
                  <c:v>64.5</c:v>
                </c:pt>
                <c:pt idx="43">
                  <c:v>63.2</c:v>
                </c:pt>
                <c:pt idx="44">
                  <c:v>70.5</c:v>
                </c:pt>
                <c:pt idx="45">
                  <c:v>73.7</c:v>
                </c:pt>
                <c:pt idx="46">
                  <c:v>74.4</c:v>
                </c:pt>
                <c:pt idx="47">
                  <c:v>74.8</c:v>
                </c:pt>
                <c:pt idx="48">
                  <c:v>74.3</c:v>
                </c:pt>
                <c:pt idx="49">
                  <c:v>74.3</c:v>
                </c:pt>
                <c:pt idx="50">
                  <c:v>73.8</c:v>
                </c:pt>
                <c:pt idx="51">
                  <c:v>74.2</c:v>
                </c:pt>
                <c:pt idx="52">
                  <c:v>74.2</c:v>
                </c:pt>
                <c:pt idx="53">
                  <c:v>72.5</c:v>
                </c:pt>
                <c:pt idx="54">
                  <c:v>68</c:v>
                </c:pt>
                <c:pt idx="55">
                  <c:v>71</c:v>
                </c:pt>
                <c:pt idx="56">
                  <c:v>73.2</c:v>
                </c:pt>
                <c:pt idx="57">
                  <c:v>72.9</c:v>
                </c:pt>
                <c:pt idx="58">
                  <c:v>71.9</c:v>
                </c:pt>
                <c:pt idx="59">
                  <c:v>71</c:v>
                </c:pt>
                <c:pt idx="60">
                  <c:v>72.7</c:v>
                </c:pt>
                <c:pt idx="61">
                  <c:v>72.8</c:v>
                </c:pt>
                <c:pt idx="62">
                  <c:v>70.6</c:v>
                </c:pt>
                <c:pt idx="63">
                  <c:v>71.1</c:v>
                </c:pt>
                <c:pt idx="64">
                  <c:v>69.1</c:v>
                </c:pt>
                <c:pt idx="65">
                  <c:v>68.1</c:v>
                </c:pt>
                <c:pt idx="66">
                  <c:v>70.6</c:v>
                </c:pt>
                <c:pt idx="67">
                  <c:v>70.7</c:v>
                </c:pt>
                <c:pt idx="68">
                  <c:v>70.7</c:v>
                </c:pt>
                <c:pt idx="69">
                  <c:v>69.6</c:v>
                </c:pt>
                <c:pt idx="70">
                  <c:v>69</c:v>
                </c:pt>
                <c:pt idx="71">
                  <c:v>68.3</c:v>
                </c:pt>
                <c:pt idx="72">
                  <c:v>69.9</c:v>
                </c:pt>
                <c:pt idx="73">
                  <c:v>62.6</c:v>
                </c:pt>
                <c:pt idx="74">
                  <c:v>65.7</c:v>
                </c:pt>
                <c:pt idx="75">
                  <c:v>66.1</c:v>
                </c:pt>
                <c:pt idx="76">
                  <c:v>64</c:v>
                </c:pt>
                <c:pt idx="77">
                  <c:v>64.2</c:v>
                </c:pt>
                <c:pt idx="78">
                  <c:v>66.2</c:v>
                </c:pt>
                <c:pt idx="79">
                  <c:v>67.6</c:v>
                </c:pt>
                <c:pt idx="80">
                  <c:v>65.1</c:v>
                </c:pt>
                <c:pt idx="81">
                  <c:v>65.7</c:v>
                </c:pt>
                <c:pt idx="82">
                  <c:v>67.8</c:v>
                </c:pt>
                <c:pt idx="83">
                  <c:v>67.8</c:v>
                </c:pt>
                <c:pt idx="84">
                  <c:v>71.1</c:v>
                </c:pt>
                <c:pt idx="85">
                  <c:v>71.3</c:v>
                </c:pt>
                <c:pt idx="86">
                  <c:v>72.9</c:v>
                </c:pt>
                <c:pt idx="87">
                  <c:v>73.1</c:v>
                </c:pt>
                <c:pt idx="88">
                  <c:v>72.7</c:v>
                </c:pt>
                <c:pt idx="89">
                  <c:v>71.2</c:v>
                </c:pt>
                <c:pt idx="90">
                  <c:v>71</c:v>
                </c:pt>
                <c:pt idx="91">
                  <c:v>70.9</c:v>
                </c:pt>
                <c:pt idx="92">
                  <c:v>71.6</c:v>
                </c:pt>
                <c:pt idx="93">
                  <c:v>67.7</c:v>
                </c:pt>
                <c:pt idx="94">
                  <c:v>68.8</c:v>
                </c:pt>
                <c:pt idx="95">
                  <c:v>65.6</c:v>
                </c:pt>
                <c:pt idx="96">
                  <c:v>67.4</c:v>
                </c:pt>
                <c:pt idx="97">
                  <c:v>67.7</c:v>
                </c:pt>
                <c:pt idx="98">
                  <c:v>69.9</c:v>
                </c:pt>
                <c:pt idx="99">
                  <c:v>71.7</c:v>
                </c:pt>
                <c:pt idx="100">
                  <c:v>71.4</c:v>
                </c:pt>
                <c:pt idx="101">
                  <c:v>72.5</c:v>
                </c:pt>
                <c:pt idx="102">
                  <c:v>73.2</c:v>
                </c:pt>
                <c:pt idx="103">
                  <c:v>69.6</c:v>
                </c:pt>
                <c:pt idx="104">
                  <c:v>72.1</c:v>
                </c:pt>
              </c:numCache>
            </c:numRef>
          </c:yVal>
          <c:smooth val="0"/>
        </c:ser>
        <c:axId val="34948208"/>
        <c:axId val="46098417"/>
      </c:scatterChart>
      <c:valAx>
        <c:axId val="34948208"/>
        <c:scaling>
          <c:orientation val="minMax"/>
          <c:max val="0.83"/>
          <c:min val="0.82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Time (UTC)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98417"/>
        <c:crosses val="autoZero"/>
        <c:crossBetween val="midCat"/>
        <c:dispUnits/>
      </c:valAx>
      <c:valAx>
        <c:axId val="46098417"/>
        <c:scaling>
          <c:orientation val="minMax"/>
          <c:max val="95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9482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NCDAQ 2000: TDF-RDU-5W5 Traverse at 770 m MSL 1937-1955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Data!$D$483:$D$587</c:f>
              <c:strCache>
                <c:ptCount val="105"/>
                <c:pt idx="0">
                  <c:v>0.817361116</c:v>
                </c:pt>
                <c:pt idx="1">
                  <c:v>0.817476869</c:v>
                </c:pt>
                <c:pt idx="2">
                  <c:v>0.817592621</c:v>
                </c:pt>
                <c:pt idx="3">
                  <c:v>0.817708313</c:v>
                </c:pt>
                <c:pt idx="4">
                  <c:v>0.817824066</c:v>
                </c:pt>
                <c:pt idx="5">
                  <c:v>0.817939818</c:v>
                </c:pt>
                <c:pt idx="6">
                  <c:v>0.81805557</c:v>
                </c:pt>
                <c:pt idx="7">
                  <c:v>0.818171322</c:v>
                </c:pt>
                <c:pt idx="8">
                  <c:v>0.818287015</c:v>
                </c:pt>
                <c:pt idx="9">
                  <c:v>0.818402767</c:v>
                </c:pt>
                <c:pt idx="10">
                  <c:v>0.818518519</c:v>
                </c:pt>
                <c:pt idx="11">
                  <c:v>0.818634272</c:v>
                </c:pt>
                <c:pt idx="12">
                  <c:v>0.818750024</c:v>
                </c:pt>
                <c:pt idx="13">
                  <c:v>0.818865716</c:v>
                </c:pt>
                <c:pt idx="14">
                  <c:v>0.818981469</c:v>
                </c:pt>
                <c:pt idx="15">
                  <c:v>0.819097221</c:v>
                </c:pt>
                <c:pt idx="16">
                  <c:v>0.819212973</c:v>
                </c:pt>
                <c:pt idx="17">
                  <c:v>0.819328725</c:v>
                </c:pt>
                <c:pt idx="18">
                  <c:v>0.819444418</c:v>
                </c:pt>
                <c:pt idx="19">
                  <c:v>0.81956017</c:v>
                </c:pt>
                <c:pt idx="20">
                  <c:v>0.819675922</c:v>
                </c:pt>
                <c:pt idx="21">
                  <c:v>0.819791675</c:v>
                </c:pt>
                <c:pt idx="22">
                  <c:v>0.819907427</c:v>
                </c:pt>
                <c:pt idx="23">
                  <c:v>0.820023119</c:v>
                </c:pt>
                <c:pt idx="24">
                  <c:v>0.820138872</c:v>
                </c:pt>
                <c:pt idx="25">
                  <c:v>0.820254624</c:v>
                </c:pt>
                <c:pt idx="26">
                  <c:v>0.820370376</c:v>
                </c:pt>
                <c:pt idx="27">
                  <c:v>0.820486128</c:v>
                </c:pt>
                <c:pt idx="28">
                  <c:v>0.820601881</c:v>
                </c:pt>
                <c:pt idx="29">
                  <c:v>0.820717573</c:v>
                </c:pt>
                <c:pt idx="30">
                  <c:v>0.820833325</c:v>
                </c:pt>
                <c:pt idx="31">
                  <c:v>0.820949078</c:v>
                </c:pt>
                <c:pt idx="32">
                  <c:v>0.82106483</c:v>
                </c:pt>
                <c:pt idx="33">
                  <c:v>0.821180582</c:v>
                </c:pt>
                <c:pt idx="34">
                  <c:v>0.821296275</c:v>
                </c:pt>
                <c:pt idx="35">
                  <c:v>0.821412027</c:v>
                </c:pt>
                <c:pt idx="36">
                  <c:v>0.821527779</c:v>
                </c:pt>
                <c:pt idx="37">
                  <c:v>0.821643531</c:v>
                </c:pt>
                <c:pt idx="38">
                  <c:v>0.821759284</c:v>
                </c:pt>
                <c:pt idx="39">
                  <c:v>0.821874976</c:v>
                </c:pt>
                <c:pt idx="40">
                  <c:v>0.821990728</c:v>
                </c:pt>
                <c:pt idx="41">
                  <c:v>0.822106481</c:v>
                </c:pt>
                <c:pt idx="42">
                  <c:v>0.822222233</c:v>
                </c:pt>
                <c:pt idx="43">
                  <c:v>0.822337985</c:v>
                </c:pt>
                <c:pt idx="44">
                  <c:v>0.822453678</c:v>
                </c:pt>
                <c:pt idx="45">
                  <c:v>0.82256943</c:v>
                </c:pt>
                <c:pt idx="46">
                  <c:v>0.822685182</c:v>
                </c:pt>
                <c:pt idx="47">
                  <c:v>0.822800934</c:v>
                </c:pt>
                <c:pt idx="48">
                  <c:v>0.822916687</c:v>
                </c:pt>
                <c:pt idx="49">
                  <c:v>0.823032379</c:v>
                </c:pt>
                <c:pt idx="50">
                  <c:v>0.823148131</c:v>
                </c:pt>
                <c:pt idx="51">
                  <c:v>0.823263884</c:v>
                </c:pt>
                <c:pt idx="52">
                  <c:v>0.823379636</c:v>
                </c:pt>
                <c:pt idx="53">
                  <c:v>0.823495388</c:v>
                </c:pt>
                <c:pt idx="54">
                  <c:v>0.82361114</c:v>
                </c:pt>
                <c:pt idx="55">
                  <c:v>0.823726833</c:v>
                </c:pt>
                <c:pt idx="56">
                  <c:v>0.823842585</c:v>
                </c:pt>
                <c:pt idx="57">
                  <c:v>0.823958337</c:v>
                </c:pt>
                <c:pt idx="58">
                  <c:v>0.82407409</c:v>
                </c:pt>
                <c:pt idx="59">
                  <c:v>0.824189842</c:v>
                </c:pt>
                <c:pt idx="60">
                  <c:v>0.824305534</c:v>
                </c:pt>
                <c:pt idx="61">
                  <c:v>0.824421287</c:v>
                </c:pt>
                <c:pt idx="62">
                  <c:v>0.824537039</c:v>
                </c:pt>
                <c:pt idx="63">
                  <c:v>0.824652791</c:v>
                </c:pt>
                <c:pt idx="64">
                  <c:v>0.824768543</c:v>
                </c:pt>
                <c:pt idx="65">
                  <c:v>0.824884236</c:v>
                </c:pt>
                <c:pt idx="66">
                  <c:v>0.824999988</c:v>
                </c:pt>
                <c:pt idx="67">
                  <c:v>0.82511574</c:v>
                </c:pt>
                <c:pt idx="68">
                  <c:v>0.825231493</c:v>
                </c:pt>
                <c:pt idx="69">
                  <c:v>0.825347245</c:v>
                </c:pt>
                <c:pt idx="70">
                  <c:v>0.825462937</c:v>
                </c:pt>
                <c:pt idx="71">
                  <c:v>0.82557869</c:v>
                </c:pt>
                <c:pt idx="72">
                  <c:v>0.825694442</c:v>
                </c:pt>
                <c:pt idx="73">
                  <c:v>0.825810194</c:v>
                </c:pt>
                <c:pt idx="74">
                  <c:v>0.825925946</c:v>
                </c:pt>
                <c:pt idx="75">
                  <c:v>0.826041639</c:v>
                </c:pt>
                <c:pt idx="76">
                  <c:v>0.826157391</c:v>
                </c:pt>
                <c:pt idx="77">
                  <c:v>0.826273143</c:v>
                </c:pt>
                <c:pt idx="78">
                  <c:v>0.826388896</c:v>
                </c:pt>
                <c:pt idx="79">
                  <c:v>0.826504648</c:v>
                </c:pt>
                <c:pt idx="80">
                  <c:v>0.8266204</c:v>
                </c:pt>
                <c:pt idx="81">
                  <c:v>0.826736093</c:v>
                </c:pt>
                <c:pt idx="82">
                  <c:v>0.826851845</c:v>
                </c:pt>
                <c:pt idx="83">
                  <c:v>0.826967597</c:v>
                </c:pt>
                <c:pt idx="84">
                  <c:v>0.827083349</c:v>
                </c:pt>
                <c:pt idx="85">
                  <c:v>0.827199101</c:v>
                </c:pt>
                <c:pt idx="86">
                  <c:v>0.827314794</c:v>
                </c:pt>
                <c:pt idx="87">
                  <c:v>0.827430546</c:v>
                </c:pt>
                <c:pt idx="88">
                  <c:v>0.827546299</c:v>
                </c:pt>
                <c:pt idx="89">
                  <c:v>0.827662051</c:v>
                </c:pt>
                <c:pt idx="90">
                  <c:v>0.827777803</c:v>
                </c:pt>
                <c:pt idx="91">
                  <c:v>0.827893496</c:v>
                </c:pt>
                <c:pt idx="92">
                  <c:v>0.828009248</c:v>
                </c:pt>
                <c:pt idx="93">
                  <c:v>0.828125</c:v>
                </c:pt>
                <c:pt idx="94">
                  <c:v>0.828240752</c:v>
                </c:pt>
                <c:pt idx="95">
                  <c:v>0.828356504</c:v>
                </c:pt>
                <c:pt idx="96">
                  <c:v>0.828472197</c:v>
                </c:pt>
                <c:pt idx="97">
                  <c:v>0.828587949</c:v>
                </c:pt>
                <c:pt idx="98">
                  <c:v>0.828703701</c:v>
                </c:pt>
                <c:pt idx="99">
                  <c:v>0.828819454</c:v>
                </c:pt>
                <c:pt idx="100">
                  <c:v>0.828935206</c:v>
                </c:pt>
                <c:pt idx="101">
                  <c:v>0.829050899</c:v>
                </c:pt>
                <c:pt idx="102">
                  <c:v>0.829166651</c:v>
                </c:pt>
                <c:pt idx="103">
                  <c:v>0.829282403</c:v>
                </c:pt>
                <c:pt idx="104">
                  <c:v>0.829398155</c:v>
                </c:pt>
              </c:strCache>
            </c:strRef>
          </c:xVal>
          <c:yVal>
            <c:numRef>
              <c:f>Data!$Q$483:$Q$587</c:f>
              <c:numCache>
                <c:ptCount val="105"/>
                <c:pt idx="0">
                  <c:v>45.5</c:v>
                </c:pt>
                <c:pt idx="1">
                  <c:v>45.5</c:v>
                </c:pt>
                <c:pt idx="2">
                  <c:v>44</c:v>
                </c:pt>
                <c:pt idx="3">
                  <c:v>47.6</c:v>
                </c:pt>
                <c:pt idx="4">
                  <c:v>49.9</c:v>
                </c:pt>
                <c:pt idx="5">
                  <c:v>54.5</c:v>
                </c:pt>
                <c:pt idx="6">
                  <c:v>53.9</c:v>
                </c:pt>
                <c:pt idx="7">
                  <c:v>58.5</c:v>
                </c:pt>
                <c:pt idx="8">
                  <c:v>59.6</c:v>
                </c:pt>
                <c:pt idx="9">
                  <c:v>63.4</c:v>
                </c:pt>
                <c:pt idx="10">
                  <c:v>62.4</c:v>
                </c:pt>
                <c:pt idx="11">
                  <c:v>63.9</c:v>
                </c:pt>
                <c:pt idx="12">
                  <c:v>62.9</c:v>
                </c:pt>
                <c:pt idx="13">
                  <c:v>64.9</c:v>
                </c:pt>
                <c:pt idx="14">
                  <c:v>64.4</c:v>
                </c:pt>
                <c:pt idx="15">
                  <c:v>68.9</c:v>
                </c:pt>
                <c:pt idx="16">
                  <c:v>67.9</c:v>
                </c:pt>
                <c:pt idx="17">
                  <c:v>68.5</c:v>
                </c:pt>
                <c:pt idx="18">
                  <c:v>63.3</c:v>
                </c:pt>
                <c:pt idx="19">
                  <c:v>71.8</c:v>
                </c:pt>
                <c:pt idx="20">
                  <c:v>66.9</c:v>
                </c:pt>
                <c:pt idx="21">
                  <c:v>70</c:v>
                </c:pt>
                <c:pt idx="22">
                  <c:v>67.5</c:v>
                </c:pt>
                <c:pt idx="23">
                  <c:v>68.4</c:v>
                </c:pt>
                <c:pt idx="24">
                  <c:v>67.4</c:v>
                </c:pt>
                <c:pt idx="25">
                  <c:v>72.4</c:v>
                </c:pt>
                <c:pt idx="26">
                  <c:v>69.8</c:v>
                </c:pt>
                <c:pt idx="27">
                  <c:v>73.5</c:v>
                </c:pt>
                <c:pt idx="28">
                  <c:v>78.9</c:v>
                </c:pt>
                <c:pt idx="29">
                  <c:v>79.3</c:v>
                </c:pt>
                <c:pt idx="30">
                  <c:v>84.4</c:v>
                </c:pt>
                <c:pt idx="31">
                  <c:v>83.4</c:v>
                </c:pt>
                <c:pt idx="32">
                  <c:v>83.4</c:v>
                </c:pt>
                <c:pt idx="33">
                  <c:v>83.5</c:v>
                </c:pt>
                <c:pt idx="34">
                  <c:v>79.4</c:v>
                </c:pt>
                <c:pt idx="35">
                  <c:v>83.4</c:v>
                </c:pt>
                <c:pt idx="36">
                  <c:v>83.9</c:v>
                </c:pt>
                <c:pt idx="37">
                  <c:v>84.4</c:v>
                </c:pt>
                <c:pt idx="38">
                  <c:v>81.4</c:v>
                </c:pt>
                <c:pt idx="39">
                  <c:v>80.4</c:v>
                </c:pt>
                <c:pt idx="40">
                  <c:v>77.4</c:v>
                </c:pt>
                <c:pt idx="41">
                  <c:v>78.4</c:v>
                </c:pt>
                <c:pt idx="42">
                  <c:v>72.3</c:v>
                </c:pt>
                <c:pt idx="43">
                  <c:v>78.4</c:v>
                </c:pt>
                <c:pt idx="44">
                  <c:v>78.9</c:v>
                </c:pt>
                <c:pt idx="45">
                  <c:v>73.4</c:v>
                </c:pt>
                <c:pt idx="46">
                  <c:v>75.9</c:v>
                </c:pt>
                <c:pt idx="47">
                  <c:v>83.9</c:v>
                </c:pt>
                <c:pt idx="48">
                  <c:v>85.4</c:v>
                </c:pt>
                <c:pt idx="49">
                  <c:v>85.9</c:v>
                </c:pt>
                <c:pt idx="50">
                  <c:v>92.9</c:v>
                </c:pt>
                <c:pt idx="51">
                  <c:v>91.9</c:v>
                </c:pt>
                <c:pt idx="52">
                  <c:v>88.4</c:v>
                </c:pt>
                <c:pt idx="53">
                  <c:v>88.7</c:v>
                </c:pt>
                <c:pt idx="54">
                  <c:v>88.4</c:v>
                </c:pt>
                <c:pt idx="55">
                  <c:v>89.4</c:v>
                </c:pt>
                <c:pt idx="56">
                  <c:v>86.3</c:v>
                </c:pt>
                <c:pt idx="57">
                  <c:v>86.8</c:v>
                </c:pt>
                <c:pt idx="58">
                  <c:v>87.8</c:v>
                </c:pt>
                <c:pt idx="59">
                  <c:v>88.9</c:v>
                </c:pt>
                <c:pt idx="60">
                  <c:v>88.8</c:v>
                </c:pt>
                <c:pt idx="61">
                  <c:v>88.4</c:v>
                </c:pt>
                <c:pt idx="62">
                  <c:v>89.4</c:v>
                </c:pt>
                <c:pt idx="63">
                  <c:v>84.8</c:v>
                </c:pt>
                <c:pt idx="64">
                  <c:v>84</c:v>
                </c:pt>
                <c:pt idx="65">
                  <c:v>87.4</c:v>
                </c:pt>
                <c:pt idx="66">
                  <c:v>88.9</c:v>
                </c:pt>
                <c:pt idx="67">
                  <c:v>84.4</c:v>
                </c:pt>
                <c:pt idx="68">
                  <c:v>78.4</c:v>
                </c:pt>
                <c:pt idx="69">
                  <c:v>79.9</c:v>
                </c:pt>
                <c:pt idx="70">
                  <c:v>78.9</c:v>
                </c:pt>
                <c:pt idx="71">
                  <c:v>75.4</c:v>
                </c:pt>
                <c:pt idx="72">
                  <c:v>74.4</c:v>
                </c:pt>
                <c:pt idx="73">
                  <c:v>74.4</c:v>
                </c:pt>
                <c:pt idx="74">
                  <c:v>72.4</c:v>
                </c:pt>
                <c:pt idx="75">
                  <c:v>70.9</c:v>
                </c:pt>
                <c:pt idx="76">
                  <c:v>66.9</c:v>
                </c:pt>
                <c:pt idx="77">
                  <c:v>66.9</c:v>
                </c:pt>
                <c:pt idx="78">
                  <c:v>65.9</c:v>
                </c:pt>
                <c:pt idx="79">
                  <c:v>64.9</c:v>
                </c:pt>
                <c:pt idx="80">
                  <c:v>63.9</c:v>
                </c:pt>
                <c:pt idx="81">
                  <c:v>65.4</c:v>
                </c:pt>
                <c:pt idx="82">
                  <c:v>64.9</c:v>
                </c:pt>
                <c:pt idx="83">
                  <c:v>65.9</c:v>
                </c:pt>
                <c:pt idx="84">
                  <c:v>69.7</c:v>
                </c:pt>
                <c:pt idx="85">
                  <c:v>70.4</c:v>
                </c:pt>
                <c:pt idx="86">
                  <c:v>75.4</c:v>
                </c:pt>
                <c:pt idx="87">
                  <c:v>74.7</c:v>
                </c:pt>
                <c:pt idx="88">
                  <c:v>77</c:v>
                </c:pt>
                <c:pt idx="89">
                  <c:v>77</c:v>
                </c:pt>
                <c:pt idx="90">
                  <c:v>77.4</c:v>
                </c:pt>
                <c:pt idx="91">
                  <c:v>80.5</c:v>
                </c:pt>
                <c:pt idx="92">
                  <c:v>80.4</c:v>
                </c:pt>
                <c:pt idx="93">
                  <c:v>78.9</c:v>
                </c:pt>
                <c:pt idx="94">
                  <c:v>79.4</c:v>
                </c:pt>
                <c:pt idx="95">
                  <c:v>79.4</c:v>
                </c:pt>
                <c:pt idx="96">
                  <c:v>77.9</c:v>
                </c:pt>
                <c:pt idx="97">
                  <c:v>74.3</c:v>
                </c:pt>
                <c:pt idx="98">
                  <c:v>69.6</c:v>
                </c:pt>
                <c:pt idx="99">
                  <c:v>71.9</c:v>
                </c:pt>
                <c:pt idx="100">
                  <c:v>70.4</c:v>
                </c:pt>
                <c:pt idx="101">
                  <c:v>71.4</c:v>
                </c:pt>
                <c:pt idx="102">
                  <c:v>74.3</c:v>
                </c:pt>
                <c:pt idx="103">
                  <c:v>73.9</c:v>
                </c:pt>
                <c:pt idx="104">
                  <c:v>74.9</c:v>
                </c:pt>
              </c:numCache>
            </c:numRef>
          </c:yVal>
          <c:smooth val="0"/>
        </c:ser>
        <c:axId val="12232570"/>
        <c:axId val="42984267"/>
      </c:scatterChart>
      <c:valAx>
        <c:axId val="12232570"/>
        <c:scaling>
          <c:orientation val="minMax"/>
          <c:max val="0.83"/>
          <c:min val="0.82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Time (UTC)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84267"/>
        <c:crosses val="autoZero"/>
        <c:crossBetween val="midCat"/>
        <c:dispUnits/>
      </c:valAx>
      <c:valAx>
        <c:axId val="42984267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2325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NCDAQ 2000: TDF-RDU-5W5 Traverse at 770 m MSL 1937-1955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Data!$D$483:$D$587</c:f>
              <c:strCache>
                <c:ptCount val="105"/>
                <c:pt idx="0">
                  <c:v>0.817361116</c:v>
                </c:pt>
                <c:pt idx="1">
                  <c:v>0.817476869</c:v>
                </c:pt>
                <c:pt idx="2">
                  <c:v>0.817592621</c:v>
                </c:pt>
                <c:pt idx="3">
                  <c:v>0.817708313</c:v>
                </c:pt>
                <c:pt idx="4">
                  <c:v>0.817824066</c:v>
                </c:pt>
                <c:pt idx="5">
                  <c:v>0.817939818</c:v>
                </c:pt>
                <c:pt idx="6">
                  <c:v>0.81805557</c:v>
                </c:pt>
                <c:pt idx="7">
                  <c:v>0.818171322</c:v>
                </c:pt>
                <c:pt idx="8">
                  <c:v>0.818287015</c:v>
                </c:pt>
                <c:pt idx="9">
                  <c:v>0.818402767</c:v>
                </c:pt>
                <c:pt idx="10">
                  <c:v>0.818518519</c:v>
                </c:pt>
                <c:pt idx="11">
                  <c:v>0.818634272</c:v>
                </c:pt>
                <c:pt idx="12">
                  <c:v>0.818750024</c:v>
                </c:pt>
                <c:pt idx="13">
                  <c:v>0.818865716</c:v>
                </c:pt>
                <c:pt idx="14">
                  <c:v>0.818981469</c:v>
                </c:pt>
                <c:pt idx="15">
                  <c:v>0.819097221</c:v>
                </c:pt>
                <c:pt idx="16">
                  <c:v>0.819212973</c:v>
                </c:pt>
                <c:pt idx="17">
                  <c:v>0.819328725</c:v>
                </c:pt>
                <c:pt idx="18">
                  <c:v>0.819444418</c:v>
                </c:pt>
                <c:pt idx="19">
                  <c:v>0.81956017</c:v>
                </c:pt>
                <c:pt idx="20">
                  <c:v>0.819675922</c:v>
                </c:pt>
                <c:pt idx="21">
                  <c:v>0.819791675</c:v>
                </c:pt>
                <c:pt idx="22">
                  <c:v>0.819907427</c:v>
                </c:pt>
                <c:pt idx="23">
                  <c:v>0.820023119</c:v>
                </c:pt>
                <c:pt idx="24">
                  <c:v>0.820138872</c:v>
                </c:pt>
                <c:pt idx="25">
                  <c:v>0.820254624</c:v>
                </c:pt>
                <c:pt idx="26">
                  <c:v>0.820370376</c:v>
                </c:pt>
                <c:pt idx="27">
                  <c:v>0.820486128</c:v>
                </c:pt>
                <c:pt idx="28">
                  <c:v>0.820601881</c:v>
                </c:pt>
                <c:pt idx="29">
                  <c:v>0.820717573</c:v>
                </c:pt>
                <c:pt idx="30">
                  <c:v>0.820833325</c:v>
                </c:pt>
                <c:pt idx="31">
                  <c:v>0.820949078</c:v>
                </c:pt>
                <c:pt idx="32">
                  <c:v>0.82106483</c:v>
                </c:pt>
                <c:pt idx="33">
                  <c:v>0.821180582</c:v>
                </c:pt>
                <c:pt idx="34">
                  <c:v>0.821296275</c:v>
                </c:pt>
                <c:pt idx="35">
                  <c:v>0.821412027</c:v>
                </c:pt>
                <c:pt idx="36">
                  <c:v>0.821527779</c:v>
                </c:pt>
                <c:pt idx="37">
                  <c:v>0.821643531</c:v>
                </c:pt>
                <c:pt idx="38">
                  <c:v>0.821759284</c:v>
                </c:pt>
                <c:pt idx="39">
                  <c:v>0.821874976</c:v>
                </c:pt>
                <c:pt idx="40">
                  <c:v>0.821990728</c:v>
                </c:pt>
                <c:pt idx="41">
                  <c:v>0.822106481</c:v>
                </c:pt>
                <c:pt idx="42">
                  <c:v>0.822222233</c:v>
                </c:pt>
                <c:pt idx="43">
                  <c:v>0.822337985</c:v>
                </c:pt>
                <c:pt idx="44">
                  <c:v>0.822453678</c:v>
                </c:pt>
                <c:pt idx="45">
                  <c:v>0.82256943</c:v>
                </c:pt>
                <c:pt idx="46">
                  <c:v>0.822685182</c:v>
                </c:pt>
                <c:pt idx="47">
                  <c:v>0.822800934</c:v>
                </c:pt>
                <c:pt idx="48">
                  <c:v>0.822916687</c:v>
                </c:pt>
                <c:pt idx="49">
                  <c:v>0.823032379</c:v>
                </c:pt>
                <c:pt idx="50">
                  <c:v>0.823148131</c:v>
                </c:pt>
                <c:pt idx="51">
                  <c:v>0.823263884</c:v>
                </c:pt>
                <c:pt idx="52">
                  <c:v>0.823379636</c:v>
                </c:pt>
                <c:pt idx="53">
                  <c:v>0.823495388</c:v>
                </c:pt>
                <c:pt idx="54">
                  <c:v>0.82361114</c:v>
                </c:pt>
                <c:pt idx="55">
                  <c:v>0.823726833</c:v>
                </c:pt>
                <c:pt idx="56">
                  <c:v>0.823842585</c:v>
                </c:pt>
                <c:pt idx="57">
                  <c:v>0.823958337</c:v>
                </c:pt>
                <c:pt idx="58">
                  <c:v>0.82407409</c:v>
                </c:pt>
                <c:pt idx="59">
                  <c:v>0.824189842</c:v>
                </c:pt>
                <c:pt idx="60">
                  <c:v>0.824305534</c:v>
                </c:pt>
                <c:pt idx="61">
                  <c:v>0.824421287</c:v>
                </c:pt>
                <c:pt idx="62">
                  <c:v>0.824537039</c:v>
                </c:pt>
                <c:pt idx="63">
                  <c:v>0.824652791</c:v>
                </c:pt>
                <c:pt idx="64">
                  <c:v>0.824768543</c:v>
                </c:pt>
                <c:pt idx="65">
                  <c:v>0.824884236</c:v>
                </c:pt>
                <c:pt idx="66">
                  <c:v>0.824999988</c:v>
                </c:pt>
                <c:pt idx="67">
                  <c:v>0.82511574</c:v>
                </c:pt>
                <c:pt idx="68">
                  <c:v>0.825231493</c:v>
                </c:pt>
                <c:pt idx="69">
                  <c:v>0.825347245</c:v>
                </c:pt>
                <c:pt idx="70">
                  <c:v>0.825462937</c:v>
                </c:pt>
                <c:pt idx="71">
                  <c:v>0.82557869</c:v>
                </c:pt>
                <c:pt idx="72">
                  <c:v>0.825694442</c:v>
                </c:pt>
                <c:pt idx="73">
                  <c:v>0.825810194</c:v>
                </c:pt>
                <c:pt idx="74">
                  <c:v>0.825925946</c:v>
                </c:pt>
                <c:pt idx="75">
                  <c:v>0.826041639</c:v>
                </c:pt>
                <c:pt idx="76">
                  <c:v>0.826157391</c:v>
                </c:pt>
                <c:pt idx="77">
                  <c:v>0.826273143</c:v>
                </c:pt>
                <c:pt idx="78">
                  <c:v>0.826388896</c:v>
                </c:pt>
                <c:pt idx="79">
                  <c:v>0.826504648</c:v>
                </c:pt>
                <c:pt idx="80">
                  <c:v>0.8266204</c:v>
                </c:pt>
                <c:pt idx="81">
                  <c:v>0.826736093</c:v>
                </c:pt>
                <c:pt idx="82">
                  <c:v>0.826851845</c:v>
                </c:pt>
                <c:pt idx="83">
                  <c:v>0.826967597</c:v>
                </c:pt>
                <c:pt idx="84">
                  <c:v>0.827083349</c:v>
                </c:pt>
                <c:pt idx="85">
                  <c:v>0.827199101</c:v>
                </c:pt>
                <c:pt idx="86">
                  <c:v>0.827314794</c:v>
                </c:pt>
                <c:pt idx="87">
                  <c:v>0.827430546</c:v>
                </c:pt>
                <c:pt idx="88">
                  <c:v>0.827546299</c:v>
                </c:pt>
                <c:pt idx="89">
                  <c:v>0.827662051</c:v>
                </c:pt>
                <c:pt idx="90">
                  <c:v>0.827777803</c:v>
                </c:pt>
                <c:pt idx="91">
                  <c:v>0.827893496</c:v>
                </c:pt>
                <c:pt idx="92">
                  <c:v>0.828009248</c:v>
                </c:pt>
                <c:pt idx="93">
                  <c:v>0.828125</c:v>
                </c:pt>
                <c:pt idx="94">
                  <c:v>0.828240752</c:v>
                </c:pt>
                <c:pt idx="95">
                  <c:v>0.828356504</c:v>
                </c:pt>
                <c:pt idx="96">
                  <c:v>0.828472197</c:v>
                </c:pt>
                <c:pt idx="97">
                  <c:v>0.828587949</c:v>
                </c:pt>
                <c:pt idx="98">
                  <c:v>0.828703701</c:v>
                </c:pt>
                <c:pt idx="99">
                  <c:v>0.828819454</c:v>
                </c:pt>
                <c:pt idx="100">
                  <c:v>0.828935206</c:v>
                </c:pt>
                <c:pt idx="101">
                  <c:v>0.829050899</c:v>
                </c:pt>
                <c:pt idx="102">
                  <c:v>0.829166651</c:v>
                </c:pt>
                <c:pt idx="103">
                  <c:v>0.829282403</c:v>
                </c:pt>
                <c:pt idx="104">
                  <c:v>0.829398155</c:v>
                </c:pt>
              </c:strCache>
            </c:strRef>
          </c:xVal>
          <c:yVal>
            <c:numRef>
              <c:f>Data!$R$483:$R$587</c:f>
              <c:numCache>
                <c:ptCount val="105"/>
                <c:pt idx="3">
                  <c:v>1.75E-05</c:v>
                </c:pt>
                <c:pt idx="9">
                  <c:v>1.3E-05</c:v>
                </c:pt>
                <c:pt idx="15">
                  <c:v>1.13E-05</c:v>
                </c:pt>
                <c:pt idx="21">
                  <c:v>1.21E-05</c:v>
                </c:pt>
                <c:pt idx="27">
                  <c:v>2.7E-05</c:v>
                </c:pt>
                <c:pt idx="33">
                  <c:v>1.44E-05</c:v>
                </c:pt>
                <c:pt idx="39">
                  <c:v>8.89E-06</c:v>
                </c:pt>
                <c:pt idx="45">
                  <c:v>3E-05</c:v>
                </c:pt>
                <c:pt idx="51">
                  <c:v>2.51E-05</c:v>
                </c:pt>
                <c:pt idx="57">
                  <c:v>2.04E-05</c:v>
                </c:pt>
                <c:pt idx="63">
                  <c:v>1.89E-05</c:v>
                </c:pt>
                <c:pt idx="69">
                  <c:v>1.41E-05</c:v>
                </c:pt>
                <c:pt idx="75">
                  <c:v>7.21E-06</c:v>
                </c:pt>
                <c:pt idx="81">
                  <c:v>2.21E-05</c:v>
                </c:pt>
                <c:pt idx="87">
                  <c:v>2.71E-05</c:v>
                </c:pt>
                <c:pt idx="93">
                  <c:v>1.35E-05</c:v>
                </c:pt>
                <c:pt idx="99">
                  <c:v>1.83E-05</c:v>
                </c:pt>
              </c:numCache>
            </c:numRef>
          </c:yVal>
          <c:smooth val="0"/>
        </c:ser>
        <c:axId val="51314084"/>
        <c:axId val="59173573"/>
      </c:scatterChart>
      <c:valAx>
        <c:axId val="51314084"/>
        <c:scaling>
          <c:orientation val="minMax"/>
          <c:max val="0.83"/>
          <c:min val="0.82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Time (UTC)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73573"/>
        <c:crosses val="autoZero"/>
        <c:crossBetween val="midCat"/>
        <c:dispUnits/>
      </c:valAx>
      <c:valAx>
        <c:axId val="59173573"/>
        <c:scaling>
          <c:orientation val="minMax"/>
          <c:max val="5E-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Absorbing Aerosol, Bap (M-1)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140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NCDAQ 2000: TDF-RDU-5W5 Traverse at 770 m MSL 1937-1955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Data!$D$483:$D$587</c:f>
              <c:strCache>
                <c:ptCount val="105"/>
                <c:pt idx="0">
                  <c:v>0.817361116</c:v>
                </c:pt>
                <c:pt idx="1">
                  <c:v>0.817476869</c:v>
                </c:pt>
                <c:pt idx="2">
                  <c:v>0.817592621</c:v>
                </c:pt>
                <c:pt idx="3">
                  <c:v>0.817708313</c:v>
                </c:pt>
                <c:pt idx="4">
                  <c:v>0.817824066</c:v>
                </c:pt>
                <c:pt idx="5">
                  <c:v>0.817939818</c:v>
                </c:pt>
                <c:pt idx="6">
                  <c:v>0.81805557</c:v>
                </c:pt>
                <c:pt idx="7">
                  <c:v>0.818171322</c:v>
                </c:pt>
                <c:pt idx="8">
                  <c:v>0.818287015</c:v>
                </c:pt>
                <c:pt idx="9">
                  <c:v>0.818402767</c:v>
                </c:pt>
                <c:pt idx="10">
                  <c:v>0.818518519</c:v>
                </c:pt>
                <c:pt idx="11">
                  <c:v>0.818634272</c:v>
                </c:pt>
                <c:pt idx="12">
                  <c:v>0.818750024</c:v>
                </c:pt>
                <c:pt idx="13">
                  <c:v>0.818865716</c:v>
                </c:pt>
                <c:pt idx="14">
                  <c:v>0.818981469</c:v>
                </c:pt>
                <c:pt idx="15">
                  <c:v>0.819097221</c:v>
                </c:pt>
                <c:pt idx="16">
                  <c:v>0.819212973</c:v>
                </c:pt>
                <c:pt idx="17">
                  <c:v>0.819328725</c:v>
                </c:pt>
                <c:pt idx="18">
                  <c:v>0.819444418</c:v>
                </c:pt>
                <c:pt idx="19">
                  <c:v>0.81956017</c:v>
                </c:pt>
                <c:pt idx="20">
                  <c:v>0.819675922</c:v>
                </c:pt>
                <c:pt idx="21">
                  <c:v>0.819791675</c:v>
                </c:pt>
                <c:pt idx="22">
                  <c:v>0.819907427</c:v>
                </c:pt>
                <c:pt idx="23">
                  <c:v>0.820023119</c:v>
                </c:pt>
                <c:pt idx="24">
                  <c:v>0.820138872</c:v>
                </c:pt>
                <c:pt idx="25">
                  <c:v>0.820254624</c:v>
                </c:pt>
                <c:pt idx="26">
                  <c:v>0.820370376</c:v>
                </c:pt>
                <c:pt idx="27">
                  <c:v>0.820486128</c:v>
                </c:pt>
                <c:pt idx="28">
                  <c:v>0.820601881</c:v>
                </c:pt>
                <c:pt idx="29">
                  <c:v>0.820717573</c:v>
                </c:pt>
                <c:pt idx="30">
                  <c:v>0.820833325</c:v>
                </c:pt>
                <c:pt idx="31">
                  <c:v>0.820949078</c:v>
                </c:pt>
                <c:pt idx="32">
                  <c:v>0.82106483</c:v>
                </c:pt>
                <c:pt idx="33">
                  <c:v>0.821180582</c:v>
                </c:pt>
                <c:pt idx="34">
                  <c:v>0.821296275</c:v>
                </c:pt>
                <c:pt idx="35">
                  <c:v>0.821412027</c:v>
                </c:pt>
                <c:pt idx="36">
                  <c:v>0.821527779</c:v>
                </c:pt>
                <c:pt idx="37">
                  <c:v>0.821643531</c:v>
                </c:pt>
                <c:pt idx="38">
                  <c:v>0.821759284</c:v>
                </c:pt>
                <c:pt idx="39">
                  <c:v>0.821874976</c:v>
                </c:pt>
                <c:pt idx="40">
                  <c:v>0.821990728</c:v>
                </c:pt>
                <c:pt idx="41">
                  <c:v>0.822106481</c:v>
                </c:pt>
                <c:pt idx="42">
                  <c:v>0.822222233</c:v>
                </c:pt>
                <c:pt idx="43">
                  <c:v>0.822337985</c:v>
                </c:pt>
                <c:pt idx="44">
                  <c:v>0.822453678</c:v>
                </c:pt>
                <c:pt idx="45">
                  <c:v>0.82256943</c:v>
                </c:pt>
                <c:pt idx="46">
                  <c:v>0.822685182</c:v>
                </c:pt>
                <c:pt idx="47">
                  <c:v>0.822800934</c:v>
                </c:pt>
                <c:pt idx="48">
                  <c:v>0.822916687</c:v>
                </c:pt>
                <c:pt idx="49">
                  <c:v>0.823032379</c:v>
                </c:pt>
                <c:pt idx="50">
                  <c:v>0.823148131</c:v>
                </c:pt>
                <c:pt idx="51">
                  <c:v>0.823263884</c:v>
                </c:pt>
                <c:pt idx="52">
                  <c:v>0.823379636</c:v>
                </c:pt>
                <c:pt idx="53">
                  <c:v>0.823495388</c:v>
                </c:pt>
                <c:pt idx="54">
                  <c:v>0.82361114</c:v>
                </c:pt>
                <c:pt idx="55">
                  <c:v>0.823726833</c:v>
                </c:pt>
                <c:pt idx="56">
                  <c:v>0.823842585</c:v>
                </c:pt>
                <c:pt idx="57">
                  <c:v>0.823958337</c:v>
                </c:pt>
                <c:pt idx="58">
                  <c:v>0.82407409</c:v>
                </c:pt>
                <c:pt idx="59">
                  <c:v>0.824189842</c:v>
                </c:pt>
                <c:pt idx="60">
                  <c:v>0.824305534</c:v>
                </c:pt>
                <c:pt idx="61">
                  <c:v>0.824421287</c:v>
                </c:pt>
                <c:pt idx="62">
                  <c:v>0.824537039</c:v>
                </c:pt>
                <c:pt idx="63">
                  <c:v>0.824652791</c:v>
                </c:pt>
                <c:pt idx="64">
                  <c:v>0.824768543</c:v>
                </c:pt>
                <c:pt idx="65">
                  <c:v>0.824884236</c:v>
                </c:pt>
                <c:pt idx="66">
                  <c:v>0.824999988</c:v>
                </c:pt>
                <c:pt idx="67">
                  <c:v>0.82511574</c:v>
                </c:pt>
                <c:pt idx="68">
                  <c:v>0.825231493</c:v>
                </c:pt>
                <c:pt idx="69">
                  <c:v>0.825347245</c:v>
                </c:pt>
                <c:pt idx="70">
                  <c:v>0.825462937</c:v>
                </c:pt>
                <c:pt idx="71">
                  <c:v>0.82557869</c:v>
                </c:pt>
                <c:pt idx="72">
                  <c:v>0.825694442</c:v>
                </c:pt>
                <c:pt idx="73">
                  <c:v>0.825810194</c:v>
                </c:pt>
                <c:pt idx="74">
                  <c:v>0.825925946</c:v>
                </c:pt>
                <c:pt idx="75">
                  <c:v>0.826041639</c:v>
                </c:pt>
                <c:pt idx="76">
                  <c:v>0.826157391</c:v>
                </c:pt>
                <c:pt idx="77">
                  <c:v>0.826273143</c:v>
                </c:pt>
                <c:pt idx="78">
                  <c:v>0.826388896</c:v>
                </c:pt>
                <c:pt idx="79">
                  <c:v>0.826504648</c:v>
                </c:pt>
                <c:pt idx="80">
                  <c:v>0.8266204</c:v>
                </c:pt>
                <c:pt idx="81">
                  <c:v>0.826736093</c:v>
                </c:pt>
                <c:pt idx="82">
                  <c:v>0.826851845</c:v>
                </c:pt>
                <c:pt idx="83">
                  <c:v>0.826967597</c:v>
                </c:pt>
                <c:pt idx="84">
                  <c:v>0.827083349</c:v>
                </c:pt>
                <c:pt idx="85">
                  <c:v>0.827199101</c:v>
                </c:pt>
                <c:pt idx="86">
                  <c:v>0.827314794</c:v>
                </c:pt>
                <c:pt idx="87">
                  <c:v>0.827430546</c:v>
                </c:pt>
                <c:pt idx="88">
                  <c:v>0.827546299</c:v>
                </c:pt>
                <c:pt idx="89">
                  <c:v>0.827662051</c:v>
                </c:pt>
                <c:pt idx="90">
                  <c:v>0.827777803</c:v>
                </c:pt>
                <c:pt idx="91">
                  <c:v>0.827893496</c:v>
                </c:pt>
                <c:pt idx="92">
                  <c:v>0.828009248</c:v>
                </c:pt>
                <c:pt idx="93">
                  <c:v>0.828125</c:v>
                </c:pt>
                <c:pt idx="94">
                  <c:v>0.828240752</c:v>
                </c:pt>
                <c:pt idx="95">
                  <c:v>0.828356504</c:v>
                </c:pt>
                <c:pt idx="96">
                  <c:v>0.828472197</c:v>
                </c:pt>
                <c:pt idx="97">
                  <c:v>0.828587949</c:v>
                </c:pt>
                <c:pt idx="98">
                  <c:v>0.828703701</c:v>
                </c:pt>
                <c:pt idx="99">
                  <c:v>0.828819454</c:v>
                </c:pt>
                <c:pt idx="100">
                  <c:v>0.828935206</c:v>
                </c:pt>
                <c:pt idx="101">
                  <c:v>0.829050899</c:v>
                </c:pt>
                <c:pt idx="102">
                  <c:v>0.829166651</c:v>
                </c:pt>
                <c:pt idx="103">
                  <c:v>0.829282403</c:v>
                </c:pt>
                <c:pt idx="104">
                  <c:v>0.829398155</c:v>
                </c:pt>
              </c:strCache>
            </c:strRef>
          </c:xVal>
          <c:yVal>
            <c:numRef>
              <c:f>Data!$U$483:$U$587</c:f>
              <c:numCache>
                <c:ptCount val="105"/>
                <c:pt idx="41">
                  <c:v>381.30649999999997</c:v>
                </c:pt>
                <c:pt idx="42">
                  <c:v>363.69433333333336</c:v>
                </c:pt>
                <c:pt idx="43">
                  <c:v>446.70525000000004</c:v>
                </c:pt>
                <c:pt idx="44">
                  <c:v>349.4608</c:v>
                </c:pt>
                <c:pt idx="45">
                  <c:v>433.34650000000005</c:v>
                </c:pt>
                <c:pt idx="46">
                  <c:v>380.61850000000004</c:v>
                </c:pt>
                <c:pt idx="47">
                  <c:v>397.88266666666664</c:v>
                </c:pt>
                <c:pt idx="48">
                  <c:v>520.147</c:v>
                </c:pt>
                <c:pt idx="49">
                  <c:v>467.41516666666666</c:v>
                </c:pt>
                <c:pt idx="50">
                  <c:v>502.1871666666666</c:v>
                </c:pt>
                <c:pt idx="51">
                  <c:v>396.95133333333337</c:v>
                </c:pt>
                <c:pt idx="52">
                  <c:v>335.46549999999996</c:v>
                </c:pt>
                <c:pt idx="53">
                  <c:v>510.2375</c:v>
                </c:pt>
                <c:pt idx="54">
                  <c:v>300.00933333333336</c:v>
                </c:pt>
                <c:pt idx="55">
                  <c:v>273.52349999999996</c:v>
                </c:pt>
                <c:pt idx="56">
                  <c:v>290.78766666666667</c:v>
                </c:pt>
                <c:pt idx="57">
                  <c:v>378.0596666666667</c:v>
                </c:pt>
                <c:pt idx="58">
                  <c:v>316.58166666666665</c:v>
                </c:pt>
                <c:pt idx="59">
                  <c:v>237.596</c:v>
                </c:pt>
                <c:pt idx="60">
                  <c:v>298.61033333333324</c:v>
                </c:pt>
                <c:pt idx="61">
                  <c:v>228.38233333333332</c:v>
                </c:pt>
                <c:pt idx="62">
                  <c:v>359.4043333333334</c:v>
                </c:pt>
                <c:pt idx="63">
                  <c:v>499.16850000000005</c:v>
                </c:pt>
                <c:pt idx="64">
                  <c:v>603.9326666666667</c:v>
                </c:pt>
                <c:pt idx="65">
                  <c:v>577.4545</c:v>
                </c:pt>
                <c:pt idx="66">
                  <c:v>542.2263333333334</c:v>
                </c:pt>
                <c:pt idx="67">
                  <c:v>629.4905</c:v>
                </c:pt>
                <c:pt idx="68">
                  <c:v>533.0085</c:v>
                </c:pt>
                <c:pt idx="69">
                  <c:v>349.0305</c:v>
                </c:pt>
                <c:pt idx="70">
                  <c:v>173.79850000000002</c:v>
                </c:pt>
                <c:pt idx="71">
                  <c:v>261.06266666666664</c:v>
                </c:pt>
                <c:pt idx="72">
                  <c:v>330.8308333333333</c:v>
                </c:pt>
                <c:pt idx="73">
                  <c:v>383.1028333333333</c:v>
                </c:pt>
                <c:pt idx="74">
                  <c:v>304.11716666666666</c:v>
                </c:pt>
                <c:pt idx="75">
                  <c:v>295.1313333333333</c:v>
                </c:pt>
                <c:pt idx="76">
                  <c:v>461.15333333333336</c:v>
                </c:pt>
                <c:pt idx="77">
                  <c:v>294.6753333333333</c:v>
                </c:pt>
                <c:pt idx="78">
                  <c:v>285.6895</c:v>
                </c:pt>
                <c:pt idx="79">
                  <c:v>197.95366666666666</c:v>
                </c:pt>
                <c:pt idx="80">
                  <c:v>250.22549999999998</c:v>
                </c:pt>
                <c:pt idx="81">
                  <c:v>276.2475</c:v>
                </c:pt>
                <c:pt idx="82">
                  <c:v>197.26166666666668</c:v>
                </c:pt>
                <c:pt idx="83">
                  <c:v>275.77583333333337</c:v>
                </c:pt>
                <c:pt idx="84">
                  <c:v>345.54783333333336</c:v>
                </c:pt>
                <c:pt idx="85">
                  <c:v>380.3198333333333</c:v>
                </c:pt>
                <c:pt idx="86">
                  <c:v>310.0841666666667</c:v>
                </c:pt>
                <c:pt idx="87">
                  <c:v>283.5983333333333</c:v>
                </c:pt>
                <c:pt idx="88">
                  <c:v>309.6203333333333</c:v>
                </c:pt>
                <c:pt idx="89">
                  <c:v>353.1423333333333</c:v>
                </c:pt>
                <c:pt idx="90">
                  <c:v>247.90650000000002</c:v>
                </c:pt>
                <c:pt idx="91">
                  <c:v>256.4245</c:v>
                </c:pt>
                <c:pt idx="92">
                  <c:v>291.19633333333337</c:v>
                </c:pt>
                <c:pt idx="93">
                  <c:v>299.71433333333334</c:v>
                </c:pt>
                <c:pt idx="94">
                  <c:v>334.47866666666664</c:v>
                </c:pt>
                <c:pt idx="95">
                  <c:v>290.4928333333333</c:v>
                </c:pt>
                <c:pt idx="96">
                  <c:v>307.76483333333334</c:v>
                </c:pt>
                <c:pt idx="97">
                  <c:v>202.5291666666667</c:v>
                </c:pt>
                <c:pt idx="98">
                  <c:v>324.7935</c:v>
                </c:pt>
                <c:pt idx="99">
                  <c:v>298.3155</c:v>
                </c:pt>
                <c:pt idx="100">
                  <c:v>201.8373333333333</c:v>
                </c:pt>
                <c:pt idx="101">
                  <c:v>262.85549999999995</c:v>
                </c:pt>
                <c:pt idx="102">
                  <c:v>297.61966666666666</c:v>
                </c:pt>
                <c:pt idx="103">
                  <c:v>332.3915</c:v>
                </c:pt>
                <c:pt idx="104">
                  <c:v>270.91333333333336</c:v>
                </c:pt>
              </c:numCache>
            </c:numRef>
          </c:yVal>
          <c:smooth val="0"/>
        </c:ser>
        <c:axId val="62800110"/>
        <c:axId val="28330079"/>
      </c:scatterChart>
      <c:valAx>
        <c:axId val="62800110"/>
        <c:scaling>
          <c:orientation val="minMax"/>
          <c:max val="0.83"/>
          <c:min val="0.82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Time (UTC)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30079"/>
        <c:crosses val="autoZero"/>
        <c:crossBetween val="midCat"/>
        <c:dispUnits/>
      </c:valAx>
      <c:valAx>
        <c:axId val="28330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001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NCDAQ 2000: TDF-RDU-5W5 Traverse at 770 m MSL 1937-1955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Data!$D$483:$D$587</c:f>
              <c:strCache>
                <c:ptCount val="105"/>
                <c:pt idx="0">
                  <c:v>0.817361116</c:v>
                </c:pt>
                <c:pt idx="1">
                  <c:v>0.817476869</c:v>
                </c:pt>
                <c:pt idx="2">
                  <c:v>0.817592621</c:v>
                </c:pt>
                <c:pt idx="3">
                  <c:v>0.817708313</c:v>
                </c:pt>
                <c:pt idx="4">
                  <c:v>0.817824066</c:v>
                </c:pt>
                <c:pt idx="5">
                  <c:v>0.817939818</c:v>
                </c:pt>
                <c:pt idx="6">
                  <c:v>0.81805557</c:v>
                </c:pt>
                <c:pt idx="7">
                  <c:v>0.818171322</c:v>
                </c:pt>
                <c:pt idx="8">
                  <c:v>0.818287015</c:v>
                </c:pt>
                <c:pt idx="9">
                  <c:v>0.818402767</c:v>
                </c:pt>
                <c:pt idx="10">
                  <c:v>0.818518519</c:v>
                </c:pt>
                <c:pt idx="11">
                  <c:v>0.818634272</c:v>
                </c:pt>
                <c:pt idx="12">
                  <c:v>0.818750024</c:v>
                </c:pt>
                <c:pt idx="13">
                  <c:v>0.818865716</c:v>
                </c:pt>
                <c:pt idx="14">
                  <c:v>0.818981469</c:v>
                </c:pt>
                <c:pt idx="15">
                  <c:v>0.819097221</c:v>
                </c:pt>
                <c:pt idx="16">
                  <c:v>0.819212973</c:v>
                </c:pt>
                <c:pt idx="17">
                  <c:v>0.819328725</c:v>
                </c:pt>
                <c:pt idx="18">
                  <c:v>0.819444418</c:v>
                </c:pt>
                <c:pt idx="19">
                  <c:v>0.81956017</c:v>
                </c:pt>
                <c:pt idx="20">
                  <c:v>0.819675922</c:v>
                </c:pt>
                <c:pt idx="21">
                  <c:v>0.819791675</c:v>
                </c:pt>
                <c:pt idx="22">
                  <c:v>0.819907427</c:v>
                </c:pt>
                <c:pt idx="23">
                  <c:v>0.820023119</c:v>
                </c:pt>
                <c:pt idx="24">
                  <c:v>0.820138872</c:v>
                </c:pt>
                <c:pt idx="25">
                  <c:v>0.820254624</c:v>
                </c:pt>
                <c:pt idx="26">
                  <c:v>0.820370376</c:v>
                </c:pt>
                <c:pt idx="27">
                  <c:v>0.820486128</c:v>
                </c:pt>
                <c:pt idx="28">
                  <c:v>0.820601881</c:v>
                </c:pt>
                <c:pt idx="29">
                  <c:v>0.820717573</c:v>
                </c:pt>
                <c:pt idx="30">
                  <c:v>0.820833325</c:v>
                </c:pt>
                <c:pt idx="31">
                  <c:v>0.820949078</c:v>
                </c:pt>
                <c:pt idx="32">
                  <c:v>0.82106483</c:v>
                </c:pt>
                <c:pt idx="33">
                  <c:v>0.821180582</c:v>
                </c:pt>
                <c:pt idx="34">
                  <c:v>0.821296275</c:v>
                </c:pt>
                <c:pt idx="35">
                  <c:v>0.821412027</c:v>
                </c:pt>
                <c:pt idx="36">
                  <c:v>0.821527779</c:v>
                </c:pt>
                <c:pt idx="37">
                  <c:v>0.821643531</c:v>
                </c:pt>
                <c:pt idx="38">
                  <c:v>0.821759284</c:v>
                </c:pt>
                <c:pt idx="39">
                  <c:v>0.821874976</c:v>
                </c:pt>
                <c:pt idx="40">
                  <c:v>0.821990728</c:v>
                </c:pt>
                <c:pt idx="41">
                  <c:v>0.822106481</c:v>
                </c:pt>
                <c:pt idx="42">
                  <c:v>0.822222233</c:v>
                </c:pt>
                <c:pt idx="43">
                  <c:v>0.822337985</c:v>
                </c:pt>
                <c:pt idx="44">
                  <c:v>0.822453678</c:v>
                </c:pt>
                <c:pt idx="45">
                  <c:v>0.82256943</c:v>
                </c:pt>
                <c:pt idx="46">
                  <c:v>0.822685182</c:v>
                </c:pt>
                <c:pt idx="47">
                  <c:v>0.822800934</c:v>
                </c:pt>
                <c:pt idx="48">
                  <c:v>0.822916687</c:v>
                </c:pt>
                <c:pt idx="49">
                  <c:v>0.823032379</c:v>
                </c:pt>
                <c:pt idx="50">
                  <c:v>0.823148131</c:v>
                </c:pt>
                <c:pt idx="51">
                  <c:v>0.823263884</c:v>
                </c:pt>
                <c:pt idx="52">
                  <c:v>0.823379636</c:v>
                </c:pt>
                <c:pt idx="53">
                  <c:v>0.823495388</c:v>
                </c:pt>
                <c:pt idx="54">
                  <c:v>0.82361114</c:v>
                </c:pt>
                <c:pt idx="55">
                  <c:v>0.823726833</c:v>
                </c:pt>
                <c:pt idx="56">
                  <c:v>0.823842585</c:v>
                </c:pt>
                <c:pt idx="57">
                  <c:v>0.823958337</c:v>
                </c:pt>
                <c:pt idx="58">
                  <c:v>0.82407409</c:v>
                </c:pt>
                <c:pt idx="59">
                  <c:v>0.824189842</c:v>
                </c:pt>
                <c:pt idx="60">
                  <c:v>0.824305534</c:v>
                </c:pt>
                <c:pt idx="61">
                  <c:v>0.824421287</c:v>
                </c:pt>
                <c:pt idx="62">
                  <c:v>0.824537039</c:v>
                </c:pt>
                <c:pt idx="63">
                  <c:v>0.824652791</c:v>
                </c:pt>
                <c:pt idx="64">
                  <c:v>0.824768543</c:v>
                </c:pt>
                <c:pt idx="65">
                  <c:v>0.824884236</c:v>
                </c:pt>
                <c:pt idx="66">
                  <c:v>0.824999988</c:v>
                </c:pt>
                <c:pt idx="67">
                  <c:v>0.82511574</c:v>
                </c:pt>
                <c:pt idx="68">
                  <c:v>0.825231493</c:v>
                </c:pt>
                <c:pt idx="69">
                  <c:v>0.825347245</c:v>
                </c:pt>
                <c:pt idx="70">
                  <c:v>0.825462937</c:v>
                </c:pt>
                <c:pt idx="71">
                  <c:v>0.82557869</c:v>
                </c:pt>
                <c:pt idx="72">
                  <c:v>0.825694442</c:v>
                </c:pt>
                <c:pt idx="73">
                  <c:v>0.825810194</c:v>
                </c:pt>
                <c:pt idx="74">
                  <c:v>0.825925946</c:v>
                </c:pt>
                <c:pt idx="75">
                  <c:v>0.826041639</c:v>
                </c:pt>
                <c:pt idx="76">
                  <c:v>0.826157391</c:v>
                </c:pt>
                <c:pt idx="77">
                  <c:v>0.826273143</c:v>
                </c:pt>
                <c:pt idx="78">
                  <c:v>0.826388896</c:v>
                </c:pt>
                <c:pt idx="79">
                  <c:v>0.826504648</c:v>
                </c:pt>
                <c:pt idx="80">
                  <c:v>0.8266204</c:v>
                </c:pt>
                <c:pt idx="81">
                  <c:v>0.826736093</c:v>
                </c:pt>
                <c:pt idx="82">
                  <c:v>0.826851845</c:v>
                </c:pt>
                <c:pt idx="83">
                  <c:v>0.826967597</c:v>
                </c:pt>
                <c:pt idx="84">
                  <c:v>0.827083349</c:v>
                </c:pt>
                <c:pt idx="85">
                  <c:v>0.827199101</c:v>
                </c:pt>
                <c:pt idx="86">
                  <c:v>0.827314794</c:v>
                </c:pt>
                <c:pt idx="87">
                  <c:v>0.827430546</c:v>
                </c:pt>
                <c:pt idx="88">
                  <c:v>0.827546299</c:v>
                </c:pt>
                <c:pt idx="89">
                  <c:v>0.827662051</c:v>
                </c:pt>
                <c:pt idx="90">
                  <c:v>0.827777803</c:v>
                </c:pt>
                <c:pt idx="91">
                  <c:v>0.827893496</c:v>
                </c:pt>
                <c:pt idx="92">
                  <c:v>0.828009248</c:v>
                </c:pt>
                <c:pt idx="93">
                  <c:v>0.828125</c:v>
                </c:pt>
                <c:pt idx="94">
                  <c:v>0.828240752</c:v>
                </c:pt>
                <c:pt idx="95">
                  <c:v>0.828356504</c:v>
                </c:pt>
                <c:pt idx="96">
                  <c:v>0.828472197</c:v>
                </c:pt>
                <c:pt idx="97">
                  <c:v>0.828587949</c:v>
                </c:pt>
                <c:pt idx="98">
                  <c:v>0.828703701</c:v>
                </c:pt>
                <c:pt idx="99">
                  <c:v>0.828819454</c:v>
                </c:pt>
                <c:pt idx="100">
                  <c:v>0.828935206</c:v>
                </c:pt>
                <c:pt idx="101">
                  <c:v>0.829050899</c:v>
                </c:pt>
                <c:pt idx="102">
                  <c:v>0.829166651</c:v>
                </c:pt>
                <c:pt idx="103">
                  <c:v>0.829282403</c:v>
                </c:pt>
                <c:pt idx="104">
                  <c:v>0.829398155</c:v>
                </c:pt>
              </c:strCache>
            </c:strRef>
          </c:xVal>
          <c:yVal>
            <c:numRef>
              <c:f>Data!$X$483:$X$587</c:f>
              <c:numCache>
                <c:ptCount val="105"/>
                <c:pt idx="40">
                  <c:v>0.5161500000000001</c:v>
                </c:pt>
                <c:pt idx="41">
                  <c:v>0.51726</c:v>
                </c:pt>
                <c:pt idx="42">
                  <c:v>0.5187400000000001</c:v>
                </c:pt>
                <c:pt idx="43">
                  <c:v>0.24253500000000003</c:v>
                </c:pt>
                <c:pt idx="44">
                  <c:v>0.299478</c:v>
                </c:pt>
                <c:pt idx="45">
                  <c:v>0.33799500000000005</c:v>
                </c:pt>
                <c:pt idx="46">
                  <c:v>0.34077</c:v>
                </c:pt>
                <c:pt idx="47">
                  <c:v>0.34373000000000004</c:v>
                </c:pt>
                <c:pt idx="48">
                  <c:v>0.34669</c:v>
                </c:pt>
                <c:pt idx="49">
                  <c:v>0.5348350000000001</c:v>
                </c:pt>
                <c:pt idx="50">
                  <c:v>0.537795</c:v>
                </c:pt>
                <c:pt idx="51">
                  <c:v>0.540755</c:v>
                </c:pt>
                <c:pt idx="52">
                  <c:v>0.5439</c:v>
                </c:pt>
                <c:pt idx="53">
                  <c:v>0.54686</c:v>
                </c:pt>
                <c:pt idx="54">
                  <c:v>0.5498200000000001</c:v>
                </c:pt>
                <c:pt idx="55">
                  <c:v>0.55278</c:v>
                </c:pt>
                <c:pt idx="56">
                  <c:v>0.5559250000000001</c:v>
                </c:pt>
                <c:pt idx="57">
                  <c:v>0.5588850000000001</c:v>
                </c:pt>
                <c:pt idx="58">
                  <c:v>0.561845</c:v>
                </c:pt>
                <c:pt idx="59">
                  <c:v>0.5649900000000001</c:v>
                </c:pt>
                <c:pt idx="60">
                  <c:v>0.5679500000000001</c:v>
                </c:pt>
                <c:pt idx="61">
                  <c:v>0.5709100000000001</c:v>
                </c:pt>
                <c:pt idx="62">
                  <c:v>0.5736850000000001</c:v>
                </c:pt>
                <c:pt idx="63">
                  <c:v>0.5766450000000001</c:v>
                </c:pt>
                <c:pt idx="64">
                  <c:v>0.579605</c:v>
                </c:pt>
                <c:pt idx="65">
                  <c:v>0.58238</c:v>
                </c:pt>
                <c:pt idx="66">
                  <c:v>0.5853400000000001</c:v>
                </c:pt>
                <c:pt idx="67">
                  <c:v>0.5883</c:v>
                </c:pt>
                <c:pt idx="68">
                  <c:v>0.59126</c:v>
                </c:pt>
                <c:pt idx="69">
                  <c:v>0.5942200000000001</c:v>
                </c:pt>
                <c:pt idx="70">
                  <c:v>0.59718</c:v>
                </c:pt>
                <c:pt idx="71">
                  <c:v>0.6003250000000001</c:v>
                </c:pt>
                <c:pt idx="72">
                  <c:v>0.6032850000000001</c:v>
                </c:pt>
                <c:pt idx="73">
                  <c:v>0.606245</c:v>
                </c:pt>
                <c:pt idx="74">
                  <c:v>0.6093900000000001</c:v>
                </c:pt>
                <c:pt idx="75">
                  <c:v>0.6125350000000002</c:v>
                </c:pt>
                <c:pt idx="76">
                  <c:v>0.6154950000000001</c:v>
                </c:pt>
                <c:pt idx="77">
                  <c:v>0.6184550000000001</c:v>
                </c:pt>
                <c:pt idx="78">
                  <c:v>0.6216</c:v>
                </c:pt>
                <c:pt idx="79">
                  <c:v>0.6245600000000001</c:v>
                </c:pt>
                <c:pt idx="80">
                  <c:v>0.6275200000000001</c:v>
                </c:pt>
                <c:pt idx="81">
                  <c:v>0.630295</c:v>
                </c:pt>
                <c:pt idx="82">
                  <c:v>0.633255</c:v>
                </c:pt>
                <c:pt idx="83">
                  <c:v>0.6362150000000001</c:v>
                </c:pt>
                <c:pt idx="84">
                  <c:v>0.6389900000000001</c:v>
                </c:pt>
                <c:pt idx="85">
                  <c:v>0.6419500000000001</c:v>
                </c:pt>
                <c:pt idx="86">
                  <c:v>0.6449100000000001</c:v>
                </c:pt>
                <c:pt idx="87">
                  <c:v>0.6480549999999999</c:v>
                </c:pt>
                <c:pt idx="88">
                  <c:v>0.651015</c:v>
                </c:pt>
                <c:pt idx="89">
                  <c:v>0.6539750000000001</c:v>
                </c:pt>
                <c:pt idx="90">
                  <c:v>0.65712</c:v>
                </c:pt>
                <c:pt idx="91">
                  <c:v>0.8450800000000002</c:v>
                </c:pt>
                <c:pt idx="92">
                  <c:v>1.0330400000000002</c:v>
                </c:pt>
                <c:pt idx="93">
                  <c:v>1.0360000000000003</c:v>
                </c:pt>
                <c:pt idx="94">
                  <c:v>1.03896</c:v>
                </c:pt>
                <c:pt idx="95">
                  <c:v>1.22692</c:v>
                </c:pt>
                <c:pt idx="96">
                  <c:v>1.22988</c:v>
                </c:pt>
                <c:pt idx="97">
                  <c:v>1.048025</c:v>
                </c:pt>
                <c:pt idx="98">
                  <c:v>0.8659850000000002</c:v>
                </c:pt>
                <c:pt idx="99">
                  <c:v>0.8689450000000002</c:v>
                </c:pt>
                <c:pt idx="100">
                  <c:v>0.871905</c:v>
                </c:pt>
                <c:pt idx="101">
                  <c:v>0.6898650000000001</c:v>
                </c:pt>
                <c:pt idx="102">
                  <c:v>0.692825</c:v>
                </c:pt>
                <c:pt idx="103">
                  <c:v>0.6956000000000001</c:v>
                </c:pt>
                <c:pt idx="104">
                  <c:v>0.6985600000000001</c:v>
                </c:pt>
              </c:numCache>
            </c:numRef>
          </c:yVal>
          <c:smooth val="0"/>
        </c:ser>
        <c:axId val="53644120"/>
        <c:axId val="13035033"/>
      </c:scatterChart>
      <c:valAx>
        <c:axId val="53644120"/>
        <c:scaling>
          <c:orientation val="minMax"/>
          <c:max val="0.83"/>
          <c:min val="0.82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Time (UTC)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35033"/>
        <c:crosses val="autoZero"/>
        <c:crossBetween val="midCat"/>
        <c:dispUnits/>
      </c:valAx>
      <c:valAx>
        <c:axId val="1303503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1000" b="1" i="0" u="none" baseline="-2500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36441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NCDAQ 2000: DAN Profile 1848-1905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Data!$Q$192:$Q$301</c:f>
              <c:numCache>
                <c:ptCount val="110"/>
                <c:pt idx="0">
                  <c:v>64.3</c:v>
                </c:pt>
                <c:pt idx="1">
                  <c:v>59.9</c:v>
                </c:pt>
                <c:pt idx="2">
                  <c:v>60.9</c:v>
                </c:pt>
                <c:pt idx="3">
                  <c:v>59.4</c:v>
                </c:pt>
                <c:pt idx="4">
                  <c:v>58</c:v>
                </c:pt>
                <c:pt idx="5">
                  <c:v>56.5</c:v>
                </c:pt>
                <c:pt idx="6">
                  <c:v>53.4</c:v>
                </c:pt>
                <c:pt idx="7">
                  <c:v>50.9</c:v>
                </c:pt>
                <c:pt idx="8">
                  <c:v>48.4</c:v>
                </c:pt>
                <c:pt idx="9">
                  <c:v>47.9</c:v>
                </c:pt>
                <c:pt idx="10">
                  <c:v>50.4</c:v>
                </c:pt>
                <c:pt idx="11">
                  <c:v>56.5</c:v>
                </c:pt>
                <c:pt idx="12">
                  <c:v>54.9</c:v>
                </c:pt>
                <c:pt idx="13">
                  <c:v>53.4</c:v>
                </c:pt>
                <c:pt idx="14">
                  <c:v>50</c:v>
                </c:pt>
                <c:pt idx="15">
                  <c:v>49.9</c:v>
                </c:pt>
                <c:pt idx="16">
                  <c:v>49</c:v>
                </c:pt>
                <c:pt idx="17">
                  <c:v>54.5</c:v>
                </c:pt>
                <c:pt idx="18">
                  <c:v>57.9</c:v>
                </c:pt>
                <c:pt idx="19">
                  <c:v>57.9</c:v>
                </c:pt>
                <c:pt idx="20">
                  <c:v>58.4</c:v>
                </c:pt>
                <c:pt idx="21">
                  <c:v>57.4</c:v>
                </c:pt>
                <c:pt idx="22">
                  <c:v>56.4</c:v>
                </c:pt>
                <c:pt idx="23">
                  <c:v>57.9</c:v>
                </c:pt>
                <c:pt idx="24">
                  <c:v>56.5</c:v>
                </c:pt>
                <c:pt idx="25">
                  <c:v>56.4</c:v>
                </c:pt>
                <c:pt idx="26">
                  <c:v>55</c:v>
                </c:pt>
                <c:pt idx="27">
                  <c:v>55.1</c:v>
                </c:pt>
                <c:pt idx="28">
                  <c:v>55.6</c:v>
                </c:pt>
                <c:pt idx="29">
                  <c:v>52.9</c:v>
                </c:pt>
                <c:pt idx="30">
                  <c:v>45.9</c:v>
                </c:pt>
                <c:pt idx="31">
                  <c:v>53.5</c:v>
                </c:pt>
                <c:pt idx="32">
                  <c:v>49.4</c:v>
                </c:pt>
                <c:pt idx="33">
                  <c:v>42.1</c:v>
                </c:pt>
                <c:pt idx="34">
                  <c:v>42.1</c:v>
                </c:pt>
                <c:pt idx="35">
                  <c:v>46.9</c:v>
                </c:pt>
                <c:pt idx="36">
                  <c:v>51.9</c:v>
                </c:pt>
                <c:pt idx="37">
                  <c:v>48.9</c:v>
                </c:pt>
                <c:pt idx="38">
                  <c:v>50.4</c:v>
                </c:pt>
                <c:pt idx="39">
                  <c:v>53.5</c:v>
                </c:pt>
                <c:pt idx="40">
                  <c:v>52.4</c:v>
                </c:pt>
                <c:pt idx="41">
                  <c:v>54.5</c:v>
                </c:pt>
                <c:pt idx="42">
                  <c:v>53.9</c:v>
                </c:pt>
                <c:pt idx="43">
                  <c:v>52</c:v>
                </c:pt>
                <c:pt idx="44">
                  <c:v>51.9</c:v>
                </c:pt>
                <c:pt idx="45">
                  <c:v>51.6</c:v>
                </c:pt>
                <c:pt idx="46">
                  <c:v>52.9</c:v>
                </c:pt>
                <c:pt idx="47">
                  <c:v>50.4</c:v>
                </c:pt>
                <c:pt idx="48">
                  <c:v>50.5</c:v>
                </c:pt>
                <c:pt idx="49">
                  <c:v>49</c:v>
                </c:pt>
                <c:pt idx="50">
                  <c:v>47.9</c:v>
                </c:pt>
                <c:pt idx="51">
                  <c:v>47.5</c:v>
                </c:pt>
                <c:pt idx="52">
                  <c:v>47.5</c:v>
                </c:pt>
                <c:pt idx="53">
                  <c:v>42.4</c:v>
                </c:pt>
                <c:pt idx="54">
                  <c:v>43.5</c:v>
                </c:pt>
                <c:pt idx="55">
                  <c:v>40.6</c:v>
                </c:pt>
                <c:pt idx="56">
                  <c:v>40.6</c:v>
                </c:pt>
                <c:pt idx="57">
                  <c:v>42.1</c:v>
                </c:pt>
                <c:pt idx="58">
                  <c:v>41</c:v>
                </c:pt>
                <c:pt idx="59">
                  <c:v>42.1</c:v>
                </c:pt>
                <c:pt idx="60">
                  <c:v>42.9</c:v>
                </c:pt>
                <c:pt idx="61">
                  <c:v>43</c:v>
                </c:pt>
                <c:pt idx="62">
                  <c:v>43</c:v>
                </c:pt>
                <c:pt idx="63">
                  <c:v>42.4</c:v>
                </c:pt>
                <c:pt idx="64">
                  <c:v>43</c:v>
                </c:pt>
                <c:pt idx="65">
                  <c:v>42.6</c:v>
                </c:pt>
                <c:pt idx="66">
                  <c:v>36.6</c:v>
                </c:pt>
                <c:pt idx="67">
                  <c:v>40.6</c:v>
                </c:pt>
                <c:pt idx="68">
                  <c:v>47.9</c:v>
                </c:pt>
                <c:pt idx="69">
                  <c:v>42.1</c:v>
                </c:pt>
                <c:pt idx="70">
                  <c:v>43.2</c:v>
                </c:pt>
                <c:pt idx="71">
                  <c:v>43.5</c:v>
                </c:pt>
                <c:pt idx="72">
                  <c:v>44</c:v>
                </c:pt>
                <c:pt idx="73">
                  <c:v>43.5</c:v>
                </c:pt>
                <c:pt idx="74">
                  <c:v>40</c:v>
                </c:pt>
                <c:pt idx="75">
                  <c:v>40.9</c:v>
                </c:pt>
                <c:pt idx="76">
                  <c:v>42.6</c:v>
                </c:pt>
                <c:pt idx="77">
                  <c:v>43.6</c:v>
                </c:pt>
                <c:pt idx="78">
                  <c:v>36.1</c:v>
                </c:pt>
                <c:pt idx="79">
                  <c:v>32.4</c:v>
                </c:pt>
                <c:pt idx="80">
                  <c:v>41.1</c:v>
                </c:pt>
                <c:pt idx="81">
                  <c:v>39.5</c:v>
                </c:pt>
                <c:pt idx="82">
                  <c:v>38.6</c:v>
                </c:pt>
                <c:pt idx="83">
                  <c:v>36.1</c:v>
                </c:pt>
                <c:pt idx="84">
                  <c:v>39.6</c:v>
                </c:pt>
                <c:pt idx="85">
                  <c:v>37.4</c:v>
                </c:pt>
                <c:pt idx="86">
                  <c:v>34.1</c:v>
                </c:pt>
                <c:pt idx="87">
                  <c:v>39</c:v>
                </c:pt>
                <c:pt idx="88">
                  <c:v>37.1</c:v>
                </c:pt>
                <c:pt idx="89">
                  <c:v>36.6</c:v>
                </c:pt>
                <c:pt idx="90">
                  <c:v>38.2</c:v>
                </c:pt>
                <c:pt idx="91">
                  <c:v>37.2</c:v>
                </c:pt>
                <c:pt idx="92">
                  <c:v>36</c:v>
                </c:pt>
                <c:pt idx="93">
                  <c:v>36.2</c:v>
                </c:pt>
                <c:pt idx="94">
                  <c:v>36.7</c:v>
                </c:pt>
                <c:pt idx="95">
                  <c:v>36.6</c:v>
                </c:pt>
                <c:pt idx="96">
                  <c:v>36.6</c:v>
                </c:pt>
                <c:pt idx="97">
                  <c:v>35.6</c:v>
                </c:pt>
                <c:pt idx="98">
                  <c:v>35.5</c:v>
                </c:pt>
                <c:pt idx="99">
                  <c:v>32.1</c:v>
                </c:pt>
                <c:pt idx="100">
                  <c:v>31.6</c:v>
                </c:pt>
                <c:pt idx="101">
                  <c:v>32</c:v>
                </c:pt>
                <c:pt idx="102">
                  <c:v>47.6</c:v>
                </c:pt>
                <c:pt idx="103">
                  <c:v>42.6</c:v>
                </c:pt>
                <c:pt idx="104">
                  <c:v>44.1</c:v>
                </c:pt>
                <c:pt idx="105">
                  <c:v>43.1</c:v>
                </c:pt>
                <c:pt idx="106">
                  <c:v>46</c:v>
                </c:pt>
                <c:pt idx="107">
                  <c:v>42.6</c:v>
                </c:pt>
                <c:pt idx="108">
                  <c:v>46.4</c:v>
                </c:pt>
                <c:pt idx="109">
                  <c:v>43.6</c:v>
                </c:pt>
              </c:numCache>
            </c:numRef>
          </c:xVal>
          <c:yVal>
            <c:numRef>
              <c:f>Data!$Z$192:$Z$301</c:f>
              <c:numCache>
                <c:ptCount val="110"/>
                <c:pt idx="0">
                  <c:v>171.95052762183724</c:v>
                </c:pt>
                <c:pt idx="1">
                  <c:v>171.95052762183724</c:v>
                </c:pt>
                <c:pt idx="2">
                  <c:v>197.42657239820636</c:v>
                </c:pt>
                <c:pt idx="3">
                  <c:v>256.0711238350299</c:v>
                </c:pt>
                <c:pt idx="4">
                  <c:v>307.62280487938915</c:v>
                </c:pt>
                <c:pt idx="5">
                  <c:v>347.7547462472885</c:v>
                </c:pt>
                <c:pt idx="6">
                  <c:v>388.9238109170153</c:v>
                </c:pt>
                <c:pt idx="7">
                  <c:v>425.2206828366436</c:v>
                </c:pt>
                <c:pt idx="8">
                  <c:v>442.15715897490907</c:v>
                </c:pt>
                <c:pt idx="9">
                  <c:v>464.22634662213557</c:v>
                </c:pt>
                <c:pt idx="10">
                  <c:v>489.7638901897501</c:v>
                </c:pt>
                <c:pt idx="11">
                  <c:v>518.8017009835817</c:v>
                </c:pt>
                <c:pt idx="12">
                  <c:v>532.5017682231122</c:v>
                </c:pt>
                <c:pt idx="13">
                  <c:v>550.5174763910919</c:v>
                </c:pt>
                <c:pt idx="14">
                  <c:v>568.572355255276</c:v>
                </c:pt>
                <c:pt idx="15">
                  <c:v>596.1602589424949</c:v>
                </c:pt>
                <c:pt idx="16">
                  <c:v>607.3940780069499</c:v>
                </c:pt>
                <c:pt idx="17">
                  <c:v>627.3066019162093</c:v>
                </c:pt>
                <c:pt idx="18">
                  <c:v>642.9236919540476</c:v>
                </c:pt>
                <c:pt idx="19">
                  <c:v>669.0176215812272</c:v>
                </c:pt>
                <c:pt idx="20">
                  <c:v>687.3322830842324</c:v>
                </c:pt>
                <c:pt idx="21">
                  <c:v>711.8148361894785</c:v>
                </c:pt>
                <c:pt idx="22">
                  <c:v>729.3466728970218</c:v>
                </c:pt>
                <c:pt idx="23">
                  <c:v>748.67454135443</c:v>
                </c:pt>
                <c:pt idx="24">
                  <c:v>765.4030712199276</c:v>
                </c:pt>
                <c:pt idx="25">
                  <c:v>785.698589697167</c:v>
                </c:pt>
                <c:pt idx="26">
                  <c:v>804.2727018043031</c:v>
                </c:pt>
                <c:pt idx="27">
                  <c:v>814.905163400325</c:v>
                </c:pt>
                <c:pt idx="28">
                  <c:v>840.6566238909797</c:v>
                </c:pt>
                <c:pt idx="29">
                  <c:v>861.1371320000486</c:v>
                </c:pt>
                <c:pt idx="30">
                  <c:v>872.7354543621883</c:v>
                </c:pt>
                <c:pt idx="31">
                  <c:v>893.2953315485765</c:v>
                </c:pt>
                <c:pt idx="32">
                  <c:v>905.8350080991092</c:v>
                </c:pt>
                <c:pt idx="33">
                  <c:v>922.8834852169446</c:v>
                </c:pt>
                <c:pt idx="34">
                  <c:v>937.2672954553506</c:v>
                </c:pt>
                <c:pt idx="35">
                  <c:v>952.5774427698238</c:v>
                </c:pt>
                <c:pt idx="36">
                  <c:v>967.0128247136325</c:v>
                </c:pt>
                <c:pt idx="37">
                  <c:v>991.4295792555936</c:v>
                </c:pt>
                <c:pt idx="38">
                  <c:v>1005.025529526356</c:v>
                </c:pt>
                <c:pt idx="39">
                  <c:v>1020.4612316718546</c:v>
                </c:pt>
                <c:pt idx="40">
                  <c:v>1041.3906035047794</c:v>
                </c:pt>
                <c:pt idx="41">
                  <c:v>1065.1135880682905</c:v>
                </c:pt>
                <c:pt idx="42">
                  <c:v>1076.0855580045618</c:v>
                </c:pt>
                <c:pt idx="43">
                  <c:v>1088.9045394021891</c:v>
                </c:pt>
                <c:pt idx="44">
                  <c:v>1102.6611575552738</c:v>
                </c:pt>
                <c:pt idx="45">
                  <c:v>1119.199238336605</c:v>
                </c:pt>
                <c:pt idx="46">
                  <c:v>1131.1639251209576</c:v>
                </c:pt>
                <c:pt idx="47">
                  <c:v>1152.3745404129631</c:v>
                </c:pt>
                <c:pt idx="48">
                  <c:v>1171.7881845252755</c:v>
                </c:pt>
                <c:pt idx="49">
                  <c:v>1184.7558747465619</c:v>
                </c:pt>
                <c:pt idx="50">
                  <c:v>1195.8871785206147</c:v>
                </c:pt>
                <c:pt idx="51">
                  <c:v>1211.6821117665636</c:v>
                </c:pt>
                <c:pt idx="52">
                  <c:v>1222.849592600639</c:v>
                </c:pt>
                <c:pt idx="53">
                  <c:v>1240.5622095963067</c:v>
                </c:pt>
                <c:pt idx="54">
                  <c:v>1260.1833696464823</c:v>
                </c:pt>
                <c:pt idx="55">
                  <c:v>1285.4788917786427</c:v>
                </c:pt>
                <c:pt idx="56">
                  <c:v>1306.1471828178683</c:v>
                </c:pt>
                <c:pt idx="57">
                  <c:v>1326.86704501215</c:v>
                </c:pt>
                <c:pt idx="58">
                  <c:v>1336.3022822185885</c:v>
                </c:pt>
                <c:pt idx="59">
                  <c:v>1348.5841398345055</c:v>
                </c:pt>
                <c:pt idx="60">
                  <c:v>1374.150804314249</c:v>
                </c:pt>
                <c:pt idx="61">
                  <c:v>1398.8451763586404</c:v>
                </c:pt>
                <c:pt idx="62">
                  <c:v>1413.1254057971005</c:v>
                </c:pt>
                <c:pt idx="63">
                  <c:v>1430.2941604423613</c:v>
                </c:pt>
                <c:pt idx="64">
                  <c:v>1447.4984857373083</c:v>
                </c:pt>
                <c:pt idx="65">
                  <c:v>1458.0298141900817</c:v>
                </c:pt>
                <c:pt idx="66">
                  <c:v>1482.9752674582637</c:v>
                </c:pt>
                <c:pt idx="67">
                  <c:v>1499.3263671207123</c:v>
                </c:pt>
                <c:pt idx="68">
                  <c:v>1510.8877353259077</c:v>
                </c:pt>
                <c:pt idx="69">
                  <c:v>1527.2939436173524</c:v>
                </c:pt>
                <c:pt idx="70">
                  <c:v>1539.8617750909189</c:v>
                </c:pt>
                <c:pt idx="71">
                  <c:v>1557.2948494545462</c:v>
                </c:pt>
                <c:pt idx="72">
                  <c:v>1577.6798008117817</c:v>
                </c:pt>
                <c:pt idx="73">
                  <c:v>1585.4586785441006</c:v>
                </c:pt>
                <c:pt idx="74">
                  <c:v>1607.8636286784558</c:v>
                </c:pt>
                <c:pt idx="75">
                  <c:v>1621.5310805303748</c:v>
                </c:pt>
                <c:pt idx="76">
                  <c:v>1640.1158195520816</c:v>
                </c:pt>
                <c:pt idx="77">
                  <c:v>1657.760865111858</c:v>
                </c:pt>
                <c:pt idx="78">
                  <c:v>1670.527867548201</c:v>
                </c:pt>
                <c:pt idx="79">
                  <c:v>1682.3302403112784</c:v>
                </c:pt>
                <c:pt idx="80">
                  <c:v>1704.9984499319708</c:v>
                </c:pt>
                <c:pt idx="81">
                  <c:v>1721.793075051684</c:v>
                </c:pt>
                <c:pt idx="82">
                  <c:v>1736.6401224039955</c:v>
                </c:pt>
                <c:pt idx="83">
                  <c:v>1764.425836475902</c:v>
                </c:pt>
                <c:pt idx="84">
                  <c:v>1782.3373023414538</c:v>
                </c:pt>
                <c:pt idx="85">
                  <c:v>1795.2974307703748</c:v>
                </c:pt>
                <c:pt idx="86">
                  <c:v>1809.277150186605</c:v>
                </c:pt>
                <c:pt idx="87">
                  <c:v>1824.2815836588024</c:v>
                </c:pt>
                <c:pt idx="88">
                  <c:v>1841.3194477403545</c:v>
                </c:pt>
                <c:pt idx="89">
                  <c:v>1857.3870814814568</c:v>
                </c:pt>
                <c:pt idx="90">
                  <c:v>1874.4930764217256</c:v>
                </c:pt>
                <c:pt idx="91">
                  <c:v>1889.6159204703426</c:v>
                </c:pt>
                <c:pt idx="92">
                  <c:v>1904.766355930074</c:v>
                </c:pt>
                <c:pt idx="93">
                  <c:v>1925.01003092901</c:v>
                </c:pt>
                <c:pt idx="94">
                  <c:v>1931.0927693565313</c:v>
                </c:pt>
                <c:pt idx="95">
                  <c:v>1955.4683779711877</c:v>
                </c:pt>
                <c:pt idx="96">
                  <c:v>1972.7778285798713</c:v>
                </c:pt>
                <c:pt idx="97">
                  <c:v>2002.3892451147753</c:v>
                </c:pt>
                <c:pt idx="98">
                  <c:v>2003.412214179451</c:v>
                </c:pt>
                <c:pt idx="99">
                  <c:v>2001.3664020547894</c:v>
                </c:pt>
                <c:pt idx="100">
                  <c:v>2004.4353092798651</c:v>
                </c:pt>
                <c:pt idx="101">
                  <c:v>1992.1664796085006</c:v>
                </c:pt>
                <c:pt idx="102">
                  <c:v>1994.2100261604655</c:v>
                </c:pt>
                <c:pt idx="103">
                  <c:v>1994.2100261604655</c:v>
                </c:pt>
                <c:pt idx="104">
                  <c:v>2005.458530447076</c:v>
                </c:pt>
                <c:pt idx="105">
                  <c:v>2000.3436849684545</c:v>
                </c:pt>
                <c:pt idx="106">
                  <c:v>2003.412214179451</c:v>
                </c:pt>
                <c:pt idx="107">
                  <c:v>2003.412214179451</c:v>
                </c:pt>
                <c:pt idx="108">
                  <c:v>2005.458530447076</c:v>
                </c:pt>
                <c:pt idx="109">
                  <c:v>2006.4818777121582</c:v>
                </c:pt>
              </c:numCache>
            </c:numRef>
          </c:yVal>
          <c:smooth val="0"/>
        </c:ser>
        <c:axId val="50206434"/>
        <c:axId val="49204723"/>
      </c:scatterChart>
      <c:valAx>
        <c:axId val="50206434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04723"/>
        <c:crosses val="autoZero"/>
        <c:crossBetween val="midCat"/>
        <c:dispUnits/>
      </c:valAx>
      <c:valAx>
        <c:axId val="49204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064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NCDAQ 2000: TDF Profile 1914-1934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Data!$Q$345:$Q$466</c:f>
              <c:numCache>
                <c:ptCount val="122"/>
                <c:pt idx="0">
                  <c:v>43.4</c:v>
                </c:pt>
                <c:pt idx="1">
                  <c:v>43.6</c:v>
                </c:pt>
                <c:pt idx="2">
                  <c:v>44.1</c:v>
                </c:pt>
                <c:pt idx="3">
                  <c:v>45.6</c:v>
                </c:pt>
                <c:pt idx="4">
                  <c:v>43.5</c:v>
                </c:pt>
                <c:pt idx="5">
                  <c:v>45.4</c:v>
                </c:pt>
                <c:pt idx="6">
                  <c:v>41.4</c:v>
                </c:pt>
                <c:pt idx="7">
                  <c:v>42.6</c:v>
                </c:pt>
                <c:pt idx="8">
                  <c:v>41</c:v>
                </c:pt>
                <c:pt idx="9">
                  <c:v>44.5</c:v>
                </c:pt>
                <c:pt idx="10">
                  <c:v>41.6</c:v>
                </c:pt>
                <c:pt idx="11">
                  <c:v>42</c:v>
                </c:pt>
                <c:pt idx="12">
                  <c:v>41.1</c:v>
                </c:pt>
                <c:pt idx="13">
                  <c:v>38.7</c:v>
                </c:pt>
                <c:pt idx="14">
                  <c:v>39</c:v>
                </c:pt>
                <c:pt idx="15">
                  <c:v>41.1</c:v>
                </c:pt>
                <c:pt idx="16">
                  <c:v>41.5</c:v>
                </c:pt>
                <c:pt idx="17">
                  <c:v>48.1</c:v>
                </c:pt>
                <c:pt idx="18">
                  <c:v>46</c:v>
                </c:pt>
                <c:pt idx="19">
                  <c:v>44.5</c:v>
                </c:pt>
                <c:pt idx="20">
                  <c:v>43.6</c:v>
                </c:pt>
                <c:pt idx="21">
                  <c:v>45.5</c:v>
                </c:pt>
                <c:pt idx="22">
                  <c:v>38.6</c:v>
                </c:pt>
                <c:pt idx="23">
                  <c:v>44.6</c:v>
                </c:pt>
                <c:pt idx="24">
                  <c:v>46.5</c:v>
                </c:pt>
                <c:pt idx="25">
                  <c:v>47.9</c:v>
                </c:pt>
                <c:pt idx="26">
                  <c:v>42.6</c:v>
                </c:pt>
                <c:pt idx="27">
                  <c:v>40.6</c:v>
                </c:pt>
                <c:pt idx="28">
                  <c:v>39.6</c:v>
                </c:pt>
                <c:pt idx="29">
                  <c:v>43</c:v>
                </c:pt>
                <c:pt idx="30">
                  <c:v>40.4</c:v>
                </c:pt>
                <c:pt idx="31">
                  <c:v>43.9</c:v>
                </c:pt>
                <c:pt idx="32">
                  <c:v>43</c:v>
                </c:pt>
                <c:pt idx="33">
                  <c:v>41.4</c:v>
                </c:pt>
                <c:pt idx="34">
                  <c:v>39.6</c:v>
                </c:pt>
                <c:pt idx="35">
                  <c:v>45.5</c:v>
                </c:pt>
                <c:pt idx="36">
                  <c:v>41.9</c:v>
                </c:pt>
                <c:pt idx="37">
                  <c:v>42.2</c:v>
                </c:pt>
                <c:pt idx="38">
                  <c:v>39.6</c:v>
                </c:pt>
                <c:pt idx="39">
                  <c:v>43.5</c:v>
                </c:pt>
                <c:pt idx="40">
                  <c:v>44.6</c:v>
                </c:pt>
                <c:pt idx="41">
                  <c:v>45.9</c:v>
                </c:pt>
                <c:pt idx="42">
                  <c:v>41.6</c:v>
                </c:pt>
                <c:pt idx="43">
                  <c:v>42.5</c:v>
                </c:pt>
                <c:pt idx="44">
                  <c:v>40.6</c:v>
                </c:pt>
                <c:pt idx="45">
                  <c:v>42.6</c:v>
                </c:pt>
                <c:pt idx="46">
                  <c:v>41.1</c:v>
                </c:pt>
                <c:pt idx="47">
                  <c:v>42.5</c:v>
                </c:pt>
                <c:pt idx="48">
                  <c:v>41</c:v>
                </c:pt>
                <c:pt idx="49">
                  <c:v>42.5</c:v>
                </c:pt>
                <c:pt idx="50">
                  <c:v>42</c:v>
                </c:pt>
                <c:pt idx="51">
                  <c:v>43.1</c:v>
                </c:pt>
                <c:pt idx="52">
                  <c:v>43</c:v>
                </c:pt>
                <c:pt idx="53">
                  <c:v>45</c:v>
                </c:pt>
                <c:pt idx="54">
                  <c:v>42.4</c:v>
                </c:pt>
                <c:pt idx="55">
                  <c:v>43.9</c:v>
                </c:pt>
                <c:pt idx="56">
                  <c:v>43.4</c:v>
                </c:pt>
                <c:pt idx="57">
                  <c:v>49.4</c:v>
                </c:pt>
                <c:pt idx="58">
                  <c:v>43.5</c:v>
                </c:pt>
                <c:pt idx="59">
                  <c:v>45</c:v>
                </c:pt>
                <c:pt idx="60">
                  <c:v>44.6</c:v>
                </c:pt>
                <c:pt idx="61">
                  <c:v>44</c:v>
                </c:pt>
                <c:pt idx="62">
                  <c:v>42.5</c:v>
                </c:pt>
                <c:pt idx="63">
                  <c:v>47.6</c:v>
                </c:pt>
                <c:pt idx="64">
                  <c:v>46.4</c:v>
                </c:pt>
                <c:pt idx="65">
                  <c:v>48</c:v>
                </c:pt>
                <c:pt idx="66">
                  <c:v>46.6</c:v>
                </c:pt>
                <c:pt idx="67">
                  <c:v>48</c:v>
                </c:pt>
                <c:pt idx="68">
                  <c:v>48.9</c:v>
                </c:pt>
                <c:pt idx="69">
                  <c:v>48.9</c:v>
                </c:pt>
                <c:pt idx="70">
                  <c:v>48.4</c:v>
                </c:pt>
                <c:pt idx="71">
                  <c:v>50.6</c:v>
                </c:pt>
                <c:pt idx="72">
                  <c:v>48.4</c:v>
                </c:pt>
                <c:pt idx="73">
                  <c:v>50.4</c:v>
                </c:pt>
                <c:pt idx="74">
                  <c:v>51.6</c:v>
                </c:pt>
                <c:pt idx="75">
                  <c:v>51.5</c:v>
                </c:pt>
                <c:pt idx="76">
                  <c:v>50.9</c:v>
                </c:pt>
                <c:pt idx="77">
                  <c:v>51.5</c:v>
                </c:pt>
                <c:pt idx="78">
                  <c:v>51.4</c:v>
                </c:pt>
                <c:pt idx="79">
                  <c:v>51.4</c:v>
                </c:pt>
                <c:pt idx="80">
                  <c:v>48</c:v>
                </c:pt>
                <c:pt idx="81">
                  <c:v>63.4</c:v>
                </c:pt>
                <c:pt idx="82">
                  <c:v>49.5</c:v>
                </c:pt>
                <c:pt idx="83">
                  <c:v>48.9</c:v>
                </c:pt>
                <c:pt idx="84">
                  <c:v>47.5</c:v>
                </c:pt>
                <c:pt idx="85">
                  <c:v>50.5</c:v>
                </c:pt>
                <c:pt idx="86">
                  <c:v>49.9</c:v>
                </c:pt>
                <c:pt idx="87">
                  <c:v>53.5</c:v>
                </c:pt>
                <c:pt idx="88">
                  <c:v>50.4</c:v>
                </c:pt>
                <c:pt idx="89">
                  <c:v>50.4</c:v>
                </c:pt>
                <c:pt idx="90">
                  <c:v>47.5</c:v>
                </c:pt>
                <c:pt idx="91">
                  <c:v>50.9</c:v>
                </c:pt>
                <c:pt idx="92">
                  <c:v>45.9</c:v>
                </c:pt>
                <c:pt idx="93">
                  <c:v>48.4</c:v>
                </c:pt>
                <c:pt idx="94">
                  <c:v>48.9</c:v>
                </c:pt>
                <c:pt idx="95">
                  <c:v>50.4</c:v>
                </c:pt>
                <c:pt idx="96">
                  <c:v>51.5</c:v>
                </c:pt>
                <c:pt idx="97">
                  <c:v>52</c:v>
                </c:pt>
                <c:pt idx="98">
                  <c:v>50.9</c:v>
                </c:pt>
                <c:pt idx="99">
                  <c:v>51.4</c:v>
                </c:pt>
                <c:pt idx="100">
                  <c:v>49.4</c:v>
                </c:pt>
                <c:pt idx="101">
                  <c:v>52.9</c:v>
                </c:pt>
                <c:pt idx="102">
                  <c:v>50.9</c:v>
                </c:pt>
                <c:pt idx="103">
                  <c:v>51.5</c:v>
                </c:pt>
                <c:pt idx="104">
                  <c:v>47.9</c:v>
                </c:pt>
                <c:pt idx="105">
                  <c:v>50.9</c:v>
                </c:pt>
                <c:pt idx="106">
                  <c:v>49.4</c:v>
                </c:pt>
                <c:pt idx="107">
                  <c:v>47.6</c:v>
                </c:pt>
                <c:pt idx="108">
                  <c:v>44.6</c:v>
                </c:pt>
                <c:pt idx="109">
                  <c:v>46.9</c:v>
                </c:pt>
                <c:pt idx="110">
                  <c:v>45.9</c:v>
                </c:pt>
                <c:pt idx="111">
                  <c:v>47.9</c:v>
                </c:pt>
                <c:pt idx="112">
                  <c:v>46.6</c:v>
                </c:pt>
                <c:pt idx="113">
                  <c:v>47.5</c:v>
                </c:pt>
                <c:pt idx="114">
                  <c:v>49.5</c:v>
                </c:pt>
                <c:pt idx="115">
                  <c:v>52</c:v>
                </c:pt>
                <c:pt idx="116">
                  <c:v>49.5</c:v>
                </c:pt>
                <c:pt idx="117">
                  <c:v>52</c:v>
                </c:pt>
                <c:pt idx="118">
                  <c:v>48.6</c:v>
                </c:pt>
                <c:pt idx="119">
                  <c:v>49.6</c:v>
                </c:pt>
                <c:pt idx="120">
                  <c:v>47.9</c:v>
                </c:pt>
                <c:pt idx="121">
                  <c:v>50.4</c:v>
                </c:pt>
              </c:numCache>
            </c:numRef>
          </c:xVal>
          <c:yVal>
            <c:numRef>
              <c:f>Data!$Z$345:$Z$466</c:f>
              <c:numCache>
                <c:ptCount val="122"/>
                <c:pt idx="0">
                  <c:v>2022.872608663189</c:v>
                </c:pt>
                <c:pt idx="1">
                  <c:v>2016.7222925899136</c:v>
                </c:pt>
                <c:pt idx="2">
                  <c:v>2008.5289506602794</c:v>
                </c:pt>
                <c:pt idx="3">
                  <c:v>2009.5526764055207</c:v>
                </c:pt>
                <c:pt idx="4">
                  <c:v>2008.5289506602794</c:v>
                </c:pt>
                <c:pt idx="5">
                  <c:v>2014.6731990885846</c:v>
                </c:pt>
                <c:pt idx="6">
                  <c:v>1998.2986285926454</c:v>
                </c:pt>
                <c:pt idx="7">
                  <c:v>1974.8166086961778</c:v>
                </c:pt>
                <c:pt idx="8">
                  <c:v>1974.8166086961778</c:v>
                </c:pt>
                <c:pt idx="9">
                  <c:v>1957.5029121898665</c:v>
                </c:pt>
                <c:pt idx="10">
                  <c:v>1936.1651239043285</c:v>
                </c:pt>
                <c:pt idx="11">
                  <c:v>1919.9444836652356</c:v>
                </c:pt>
                <c:pt idx="12">
                  <c:v>1915.894269527143</c:v>
                </c:pt>
                <c:pt idx="13">
                  <c:v>1908.8111447932902</c:v>
                </c:pt>
                <c:pt idx="14">
                  <c:v>1892.6437970296884</c:v>
                </c:pt>
                <c:pt idx="15">
                  <c:v>1871.471809744045</c:v>
                </c:pt>
                <c:pt idx="16">
                  <c:v>1862.4145995692775</c:v>
                </c:pt>
                <c:pt idx="17">
                  <c:v>1849.3493783764761</c:v>
                </c:pt>
                <c:pt idx="18">
                  <c:v>1829.2890923264968</c:v>
                </c:pt>
                <c:pt idx="19">
                  <c:v>1815.2756705813276</c:v>
                </c:pt>
                <c:pt idx="20">
                  <c:v>1801.2858575000969</c:v>
                </c:pt>
                <c:pt idx="21">
                  <c:v>1775.3671406990452</c:v>
                </c:pt>
                <c:pt idx="22">
                  <c:v>1764.425836475902</c:v>
                </c:pt>
                <c:pt idx="23">
                  <c:v>1752.506287005398</c:v>
                </c:pt>
                <c:pt idx="24">
                  <c:v>1738.6217359134603</c:v>
                </c:pt>
                <c:pt idx="25">
                  <c:v>1720.8042151074374</c:v>
                </c:pt>
                <c:pt idx="26">
                  <c:v>1703.024842941812</c:v>
                </c:pt>
                <c:pt idx="27">
                  <c:v>1686.2680952147111</c:v>
                </c:pt>
                <c:pt idx="28">
                  <c:v>1670.527867548201</c:v>
                </c:pt>
                <c:pt idx="29">
                  <c:v>1656.779600546815</c:v>
                </c:pt>
                <c:pt idx="30">
                  <c:v>1646.9733271209393</c:v>
                </c:pt>
                <c:pt idx="31">
                  <c:v>1628.373251431754</c:v>
                </c:pt>
                <c:pt idx="32">
                  <c:v>1616.6472649617344</c:v>
                </c:pt>
                <c:pt idx="33">
                  <c:v>1606.8882423647729</c:v>
                </c:pt>
                <c:pt idx="34">
                  <c:v>1592.2711793192775</c:v>
                </c:pt>
                <c:pt idx="35">
                  <c:v>1577.6798008117817</c:v>
                </c:pt>
                <c:pt idx="36">
                  <c:v>1556.3253845801732</c:v>
                </c:pt>
                <c:pt idx="37">
                  <c:v>1523.4307421650283</c:v>
                </c:pt>
                <c:pt idx="38">
                  <c:v>1492.5896616919517</c:v>
                </c:pt>
                <c:pt idx="39">
                  <c:v>1476.2518086901719</c:v>
                </c:pt>
                <c:pt idx="40">
                  <c:v>1467.6153530266015</c:v>
                </c:pt>
                <c:pt idx="41">
                  <c:v>1461.862702036577</c:v>
                </c:pt>
                <c:pt idx="42">
                  <c:v>1446.5417541996394</c:v>
                </c:pt>
                <c:pt idx="43">
                  <c:v>1427.430235126164</c:v>
                </c:pt>
                <c:pt idx="44">
                  <c:v>1413.1254057971005</c:v>
                </c:pt>
                <c:pt idx="45">
                  <c:v>1401.6992583155888</c:v>
                </c:pt>
                <c:pt idx="46">
                  <c:v>1392.189464133773</c:v>
                </c:pt>
                <c:pt idx="47">
                  <c:v>1379.842991014002</c:v>
                </c:pt>
                <c:pt idx="48">
                  <c:v>1362.7781231867143</c:v>
                </c:pt>
                <c:pt idx="49">
                  <c:v>1354.2588220863236</c:v>
                </c:pt>
                <c:pt idx="50">
                  <c:v>1339.1349451735678</c:v>
                </c:pt>
                <c:pt idx="51">
                  <c:v>1324.0385631095842</c:v>
                </c:pt>
                <c:pt idx="52">
                  <c:v>1319.3265665171675</c:v>
                </c:pt>
                <c:pt idx="53">
                  <c:v>1311.7929290106435</c:v>
                </c:pt>
                <c:pt idx="54">
                  <c:v>1298.6254872202599</c:v>
                </c:pt>
                <c:pt idx="55">
                  <c:v>1288.294267758145</c:v>
                </c:pt>
                <c:pt idx="56">
                  <c:v>1266.7340725955382</c:v>
                </c:pt>
                <c:pt idx="57">
                  <c:v>1262.0544718112264</c:v>
                </c:pt>
                <c:pt idx="58">
                  <c:v>1250.8341777424448</c:v>
                </c:pt>
                <c:pt idx="59">
                  <c:v>1234.0321121296429</c:v>
                </c:pt>
                <c:pt idx="60">
                  <c:v>1215.4029369086866</c:v>
                </c:pt>
                <c:pt idx="61">
                  <c:v>1200.5296292324665</c:v>
                </c:pt>
                <c:pt idx="62">
                  <c:v>1184.7558747465619</c:v>
                </c:pt>
                <c:pt idx="63">
                  <c:v>1184.7558747465619</c:v>
                </c:pt>
                <c:pt idx="64">
                  <c:v>1172.7137768320918</c:v>
                </c:pt>
                <c:pt idx="65">
                  <c:v>1156.0688798675137</c:v>
                </c:pt>
                <c:pt idx="66">
                  <c:v>1145.9133985759609</c:v>
                </c:pt>
                <c:pt idx="67">
                  <c:v>1128.4013130504545</c:v>
                </c:pt>
                <c:pt idx="68">
                  <c:v>1105.4152180654014</c:v>
                </c:pt>
                <c:pt idx="69">
                  <c:v>1098.9904971476212</c:v>
                </c:pt>
                <c:pt idx="70">
                  <c:v>1087.072044333072</c:v>
                </c:pt>
                <c:pt idx="71">
                  <c:v>1060.546209166499</c:v>
                </c:pt>
                <c:pt idx="72">
                  <c:v>1043.2130442828607</c:v>
                </c:pt>
                <c:pt idx="73">
                  <c:v>1023.1881600654722</c:v>
                </c:pt>
                <c:pt idx="74">
                  <c:v>1006.8400059614138</c:v>
                </c:pt>
                <c:pt idx="75">
                  <c:v>993.2410869791825</c:v>
                </c:pt>
                <c:pt idx="76">
                  <c:v>979.6644017836094</c:v>
                </c:pt>
                <c:pt idx="77">
                  <c:v>978.760078191972</c:v>
                </c:pt>
                <c:pt idx="78">
                  <c:v>956.1839363648411</c:v>
                </c:pt>
                <c:pt idx="79">
                  <c:v>941.7673505007216</c:v>
                </c:pt>
                <c:pt idx="80">
                  <c:v>930.072275945752</c:v>
                </c:pt>
                <c:pt idx="81">
                  <c:v>912.1119545244388</c:v>
                </c:pt>
                <c:pt idx="82">
                  <c:v>899.5628028261023</c:v>
                </c:pt>
                <c:pt idx="83">
                  <c:v>896.8761644509827</c:v>
                </c:pt>
                <c:pt idx="84">
                  <c:v>887.0325871258818</c:v>
                </c:pt>
                <c:pt idx="85">
                  <c:v>865.5961083043657</c:v>
                </c:pt>
                <c:pt idx="86">
                  <c:v>852.2263559845657</c:v>
                </c:pt>
                <c:pt idx="87">
                  <c:v>837.9889733764165</c:v>
                </c:pt>
                <c:pt idx="88">
                  <c:v>835.3221795713405</c:v>
                </c:pt>
                <c:pt idx="89">
                  <c:v>821.113725462998</c:v>
                </c:pt>
                <c:pt idx="90">
                  <c:v>809.5872308637864</c:v>
                </c:pt>
                <c:pt idx="91">
                  <c:v>797.1919498323196</c:v>
                </c:pt>
                <c:pt idx="92">
                  <c:v>774.2211153447346</c:v>
                </c:pt>
                <c:pt idx="93">
                  <c:v>768.04750138038</c:v>
                </c:pt>
                <c:pt idx="94">
                  <c:v>761.8784738104757</c:v>
                </c:pt>
                <c:pt idx="95">
                  <c:v>740.7622478811014</c:v>
                </c:pt>
                <c:pt idx="96">
                  <c:v>724.9602424046609</c:v>
                </c:pt>
                <c:pt idx="97">
                  <c:v>717.0705017902362</c:v>
                </c:pt>
                <c:pt idx="98">
                  <c:v>705.6874275307052</c:v>
                </c:pt>
                <c:pt idx="99">
                  <c:v>692.5724713346965</c:v>
                </c:pt>
                <c:pt idx="100">
                  <c:v>675.1180216671023</c:v>
                </c:pt>
                <c:pt idx="101">
                  <c:v>670.760135777528</c:v>
                </c:pt>
                <c:pt idx="102">
                  <c:v>654.2209955474227</c:v>
                </c:pt>
                <c:pt idx="103">
                  <c:v>637.7147311735187</c:v>
                </c:pt>
                <c:pt idx="104">
                  <c:v>629.040384440932</c:v>
                </c:pt>
                <c:pt idx="105">
                  <c:v>612.5840477833946</c:v>
                </c:pt>
                <c:pt idx="106">
                  <c:v>573.738110552193</c:v>
                </c:pt>
                <c:pt idx="107">
                  <c:v>553.9534757664838</c:v>
                </c:pt>
                <c:pt idx="108">
                  <c:v>533.3587733708875</c:v>
                </c:pt>
                <c:pt idx="109">
                  <c:v>516.2354527925694</c:v>
                </c:pt>
                <c:pt idx="110">
                  <c:v>491.46918876274015</c:v>
                </c:pt>
                <c:pt idx="111">
                  <c:v>471.02868275676815</c:v>
                </c:pt>
                <c:pt idx="112">
                  <c:v>452.33565018432614</c:v>
                </c:pt>
                <c:pt idx="113">
                  <c:v>423.5289335444536</c:v>
                </c:pt>
                <c:pt idx="114">
                  <c:v>404.0985486116077</c:v>
                </c:pt>
                <c:pt idx="115">
                  <c:v>367.89368426374494</c:v>
                </c:pt>
                <c:pt idx="116">
                  <c:v>318.4727353476412</c:v>
                </c:pt>
                <c:pt idx="117">
                  <c:v>274.32704506664106</c:v>
                </c:pt>
                <c:pt idx="118">
                  <c:v>219.6792468278705</c:v>
                </c:pt>
                <c:pt idx="119">
                  <c:v>175.23337066597753</c:v>
                </c:pt>
                <c:pt idx="120">
                  <c:v>168.6689818877673</c:v>
                </c:pt>
                <c:pt idx="121">
                  <c:v>166.20867333033988</c:v>
                </c:pt>
              </c:numCache>
            </c:numRef>
          </c:yVal>
          <c:smooth val="0"/>
        </c:ser>
        <c:axId val="40189324"/>
        <c:axId val="26159597"/>
      </c:scatterChart>
      <c:valAx>
        <c:axId val="40189324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59597"/>
        <c:crosses val="autoZero"/>
        <c:crossBetween val="midCat"/>
        <c:dispUnits/>
      </c:valAx>
      <c:valAx>
        <c:axId val="26159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893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NCDAQ 2000: 5W5 Profile 1957-2015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Data!$Q$608:$Q$712</c:f>
              <c:numCache>
                <c:ptCount val="105"/>
                <c:pt idx="0">
                  <c:v>65.9</c:v>
                </c:pt>
                <c:pt idx="1">
                  <c:v>69.4</c:v>
                </c:pt>
                <c:pt idx="2">
                  <c:v>66.9</c:v>
                </c:pt>
                <c:pt idx="3">
                  <c:v>70.9</c:v>
                </c:pt>
                <c:pt idx="4">
                  <c:v>65.4</c:v>
                </c:pt>
                <c:pt idx="5">
                  <c:v>60.9</c:v>
                </c:pt>
                <c:pt idx="6">
                  <c:v>60.1</c:v>
                </c:pt>
                <c:pt idx="7">
                  <c:v>62.4</c:v>
                </c:pt>
                <c:pt idx="8">
                  <c:v>64.8</c:v>
                </c:pt>
                <c:pt idx="9">
                  <c:v>70.4</c:v>
                </c:pt>
                <c:pt idx="10">
                  <c:v>74.9</c:v>
                </c:pt>
                <c:pt idx="11">
                  <c:v>73.9</c:v>
                </c:pt>
                <c:pt idx="12">
                  <c:v>76.9</c:v>
                </c:pt>
                <c:pt idx="13">
                  <c:v>65.9</c:v>
                </c:pt>
                <c:pt idx="14">
                  <c:v>69.5</c:v>
                </c:pt>
                <c:pt idx="15">
                  <c:v>71.4</c:v>
                </c:pt>
                <c:pt idx="16">
                  <c:v>71.4</c:v>
                </c:pt>
                <c:pt idx="17">
                  <c:v>70.4</c:v>
                </c:pt>
                <c:pt idx="18">
                  <c:v>71.5</c:v>
                </c:pt>
                <c:pt idx="19">
                  <c:v>70.9</c:v>
                </c:pt>
                <c:pt idx="20">
                  <c:v>69.4</c:v>
                </c:pt>
                <c:pt idx="21">
                  <c:v>69.9</c:v>
                </c:pt>
                <c:pt idx="22">
                  <c:v>68.4</c:v>
                </c:pt>
                <c:pt idx="23">
                  <c:v>69.3</c:v>
                </c:pt>
                <c:pt idx="24">
                  <c:v>65.4</c:v>
                </c:pt>
                <c:pt idx="25">
                  <c:v>66.1</c:v>
                </c:pt>
                <c:pt idx="26">
                  <c:v>67.9</c:v>
                </c:pt>
                <c:pt idx="27">
                  <c:v>67.6</c:v>
                </c:pt>
                <c:pt idx="28">
                  <c:v>66.4</c:v>
                </c:pt>
                <c:pt idx="29">
                  <c:v>65.9</c:v>
                </c:pt>
                <c:pt idx="30">
                  <c:v>61.9</c:v>
                </c:pt>
                <c:pt idx="31">
                  <c:v>64.4</c:v>
                </c:pt>
                <c:pt idx="32">
                  <c:v>65.4</c:v>
                </c:pt>
                <c:pt idx="33">
                  <c:v>64.4</c:v>
                </c:pt>
                <c:pt idx="34">
                  <c:v>60.9</c:v>
                </c:pt>
                <c:pt idx="35">
                  <c:v>62.9</c:v>
                </c:pt>
                <c:pt idx="36">
                  <c:v>65.9</c:v>
                </c:pt>
                <c:pt idx="37">
                  <c:v>63.9</c:v>
                </c:pt>
                <c:pt idx="38">
                  <c:v>65.4</c:v>
                </c:pt>
                <c:pt idx="39">
                  <c:v>73.4</c:v>
                </c:pt>
                <c:pt idx="40">
                  <c:v>62.9</c:v>
                </c:pt>
                <c:pt idx="41">
                  <c:v>65.4</c:v>
                </c:pt>
                <c:pt idx="42">
                  <c:v>69.4</c:v>
                </c:pt>
                <c:pt idx="43">
                  <c:v>63.5</c:v>
                </c:pt>
                <c:pt idx="44">
                  <c:v>61</c:v>
                </c:pt>
                <c:pt idx="45">
                  <c:v>61</c:v>
                </c:pt>
                <c:pt idx="46">
                  <c:v>54.5</c:v>
                </c:pt>
                <c:pt idx="47">
                  <c:v>63.9</c:v>
                </c:pt>
                <c:pt idx="48">
                  <c:v>63.9</c:v>
                </c:pt>
                <c:pt idx="49">
                  <c:v>62.7</c:v>
                </c:pt>
                <c:pt idx="50">
                  <c:v>61.4</c:v>
                </c:pt>
                <c:pt idx="51">
                  <c:v>60.9</c:v>
                </c:pt>
                <c:pt idx="52">
                  <c:v>59.9</c:v>
                </c:pt>
                <c:pt idx="53">
                  <c:v>58.4</c:v>
                </c:pt>
                <c:pt idx="54">
                  <c:v>56.4</c:v>
                </c:pt>
                <c:pt idx="55">
                  <c:v>56.9</c:v>
                </c:pt>
                <c:pt idx="56">
                  <c:v>58.4</c:v>
                </c:pt>
                <c:pt idx="57">
                  <c:v>59.9</c:v>
                </c:pt>
                <c:pt idx="58">
                  <c:v>62</c:v>
                </c:pt>
                <c:pt idx="59">
                  <c:v>62</c:v>
                </c:pt>
                <c:pt idx="60">
                  <c:v>61.4</c:v>
                </c:pt>
                <c:pt idx="61">
                  <c:v>62.4</c:v>
                </c:pt>
                <c:pt idx="62">
                  <c:v>56.9</c:v>
                </c:pt>
                <c:pt idx="63">
                  <c:v>62.4</c:v>
                </c:pt>
                <c:pt idx="64">
                  <c:v>61.4</c:v>
                </c:pt>
                <c:pt idx="65">
                  <c:v>63.4</c:v>
                </c:pt>
                <c:pt idx="66">
                  <c:v>61.9</c:v>
                </c:pt>
                <c:pt idx="67">
                  <c:v>61.9</c:v>
                </c:pt>
                <c:pt idx="68">
                  <c:v>59.4</c:v>
                </c:pt>
                <c:pt idx="69">
                  <c:v>60.9</c:v>
                </c:pt>
                <c:pt idx="70">
                  <c:v>58</c:v>
                </c:pt>
                <c:pt idx="71">
                  <c:v>58.4</c:v>
                </c:pt>
                <c:pt idx="72">
                  <c:v>65.4</c:v>
                </c:pt>
                <c:pt idx="73">
                  <c:v>52.9</c:v>
                </c:pt>
                <c:pt idx="74">
                  <c:v>56.9</c:v>
                </c:pt>
                <c:pt idx="75">
                  <c:v>58.4</c:v>
                </c:pt>
                <c:pt idx="76">
                  <c:v>56.4</c:v>
                </c:pt>
                <c:pt idx="77">
                  <c:v>53.9</c:v>
                </c:pt>
                <c:pt idx="78">
                  <c:v>49.4</c:v>
                </c:pt>
                <c:pt idx="79">
                  <c:v>50.5</c:v>
                </c:pt>
                <c:pt idx="80">
                  <c:v>52</c:v>
                </c:pt>
                <c:pt idx="81">
                  <c:v>53.4</c:v>
                </c:pt>
                <c:pt idx="82">
                  <c:v>53.5</c:v>
                </c:pt>
                <c:pt idx="83">
                  <c:v>53.4</c:v>
                </c:pt>
                <c:pt idx="84">
                  <c:v>51.9</c:v>
                </c:pt>
                <c:pt idx="85">
                  <c:v>51.5</c:v>
                </c:pt>
                <c:pt idx="86">
                  <c:v>51.4</c:v>
                </c:pt>
                <c:pt idx="87">
                  <c:v>50.9</c:v>
                </c:pt>
                <c:pt idx="88">
                  <c:v>48.9</c:v>
                </c:pt>
                <c:pt idx="89">
                  <c:v>50.1</c:v>
                </c:pt>
                <c:pt idx="90">
                  <c:v>48.4</c:v>
                </c:pt>
                <c:pt idx="91">
                  <c:v>49.9</c:v>
                </c:pt>
                <c:pt idx="92">
                  <c:v>49.9</c:v>
                </c:pt>
                <c:pt idx="93">
                  <c:v>48.9</c:v>
                </c:pt>
                <c:pt idx="94">
                  <c:v>48.6</c:v>
                </c:pt>
                <c:pt idx="95">
                  <c:v>49</c:v>
                </c:pt>
                <c:pt idx="96">
                  <c:v>48.4</c:v>
                </c:pt>
                <c:pt idx="97">
                  <c:v>49.9</c:v>
                </c:pt>
                <c:pt idx="98">
                  <c:v>49.6</c:v>
                </c:pt>
                <c:pt idx="99">
                  <c:v>47.9</c:v>
                </c:pt>
                <c:pt idx="100">
                  <c:v>48.5</c:v>
                </c:pt>
                <c:pt idx="101">
                  <c:v>48.9</c:v>
                </c:pt>
                <c:pt idx="102">
                  <c:v>49.4</c:v>
                </c:pt>
                <c:pt idx="103">
                  <c:v>51.5</c:v>
                </c:pt>
                <c:pt idx="104">
                  <c:v>49.5</c:v>
                </c:pt>
              </c:numCache>
            </c:numRef>
          </c:xVal>
          <c:yVal>
            <c:numRef>
              <c:f>Data!$Z$608:$Z$712</c:f>
              <c:numCache>
                <c:ptCount val="105"/>
                <c:pt idx="0">
                  <c:v>73.25302312416825</c:v>
                </c:pt>
                <c:pt idx="1">
                  <c:v>119.60077900774289</c:v>
                </c:pt>
                <c:pt idx="2">
                  <c:v>172.77111671999103</c:v>
                </c:pt>
                <c:pt idx="3">
                  <c:v>208.957552153091</c:v>
                </c:pt>
                <c:pt idx="4">
                  <c:v>244.47458138098722</c:v>
                </c:pt>
                <c:pt idx="5">
                  <c:v>280.9755253032994</c:v>
                </c:pt>
                <c:pt idx="6">
                  <c:v>295.95409682582283</c:v>
                </c:pt>
                <c:pt idx="7">
                  <c:v>307.62280487938915</c:v>
                </c:pt>
                <c:pt idx="8">
                  <c:v>337.70356321016516</c:v>
                </c:pt>
                <c:pt idx="9">
                  <c:v>363.6940425558637</c:v>
                </c:pt>
                <c:pt idx="10">
                  <c:v>384.71352264956454</c:v>
                </c:pt>
                <c:pt idx="11">
                  <c:v>398.19396614900154</c:v>
                </c:pt>
                <c:pt idx="12">
                  <c:v>412.54095618304257</c:v>
                </c:pt>
                <c:pt idx="13">
                  <c:v>427.758953182557</c:v>
                </c:pt>
                <c:pt idx="14">
                  <c:v>442.15715897490907</c:v>
                </c:pt>
                <c:pt idx="15">
                  <c:v>464.22634662213557</c:v>
                </c:pt>
                <c:pt idx="16">
                  <c:v>476.13409415152785</c:v>
                </c:pt>
                <c:pt idx="17">
                  <c:v>498.2938872130495</c:v>
                </c:pt>
                <c:pt idx="18">
                  <c:v>510.2506227158485</c:v>
                </c:pt>
                <c:pt idx="19">
                  <c:v>524.792699398975</c:v>
                </c:pt>
                <c:pt idx="20">
                  <c:v>543.649739932639</c:v>
                </c:pt>
                <c:pt idx="21">
                  <c:v>566.8511506948605</c:v>
                </c:pt>
                <c:pt idx="22">
                  <c:v>582.3548503229824</c:v>
                </c:pt>
                <c:pt idx="23">
                  <c:v>600.4791602579311</c:v>
                </c:pt>
                <c:pt idx="24">
                  <c:v>614.3147587884096</c:v>
                </c:pt>
                <c:pt idx="25">
                  <c:v>625.5731813124812</c:v>
                </c:pt>
                <c:pt idx="26">
                  <c:v>642.0553048816737</c:v>
                </c:pt>
                <c:pt idx="27">
                  <c:v>660.3105311620003</c:v>
                </c:pt>
                <c:pt idx="28">
                  <c:v>673.3745928612007</c:v>
                </c:pt>
                <c:pt idx="29">
                  <c:v>693.4461576285215</c:v>
                </c:pt>
                <c:pt idx="30">
                  <c:v>714.4422531935222</c:v>
                </c:pt>
                <c:pt idx="31">
                  <c:v>727.591822642817</c:v>
                </c:pt>
                <c:pt idx="32">
                  <c:v>746.9156022730817</c:v>
                </c:pt>
                <c:pt idx="33">
                  <c:v>758.3553717754485</c:v>
                </c:pt>
                <c:pt idx="34">
                  <c:v>764.5217816067898</c:v>
                </c:pt>
                <c:pt idx="35">
                  <c:v>783.0485333887339</c:v>
                </c:pt>
                <c:pt idx="36">
                  <c:v>808.7012397856445</c:v>
                </c:pt>
                <c:pt idx="37">
                  <c:v>822.8884532688556</c:v>
                </c:pt>
                <c:pt idx="38">
                  <c:v>839.7673118288712</c:v>
                </c:pt>
                <c:pt idx="39">
                  <c:v>865.5961083043657</c:v>
                </c:pt>
                <c:pt idx="40">
                  <c:v>886.1382948012869</c:v>
                </c:pt>
                <c:pt idx="41">
                  <c:v>913.906239616122</c:v>
                </c:pt>
                <c:pt idx="42">
                  <c:v>932.7696777469604</c:v>
                </c:pt>
                <c:pt idx="43">
                  <c:v>956.1839363648411</c:v>
                </c:pt>
                <c:pt idx="44">
                  <c:v>978.760078191972</c:v>
                </c:pt>
                <c:pt idx="45">
                  <c:v>1000.4910722673928</c:v>
                </c:pt>
                <c:pt idx="46">
                  <c:v>1015.0100598971039</c:v>
                </c:pt>
                <c:pt idx="47">
                  <c:v>1035.0152086641697</c:v>
                </c:pt>
                <c:pt idx="48">
                  <c:v>1059.633034769362</c:v>
                </c:pt>
                <c:pt idx="49">
                  <c:v>1075.170673260398</c:v>
                </c:pt>
                <c:pt idx="50">
                  <c:v>1096.238566261789</c:v>
                </c:pt>
                <c:pt idx="51">
                  <c:v>1112.7638480777332</c:v>
                </c:pt>
                <c:pt idx="52">
                  <c:v>1131.1639251209576</c:v>
                </c:pt>
                <c:pt idx="53">
                  <c:v>1151.451212300376</c:v>
                </c:pt>
                <c:pt idx="54">
                  <c:v>1173.639472320705</c:v>
                </c:pt>
                <c:pt idx="55">
                  <c:v>1194.0309247133996</c:v>
                </c:pt>
                <c:pt idx="56">
                  <c:v>1208.8925866167642</c:v>
                </c:pt>
                <c:pt idx="57">
                  <c:v>1227.507145794702</c:v>
                </c:pt>
                <c:pt idx="58">
                  <c:v>1247.097446271132</c:v>
                </c:pt>
                <c:pt idx="59">
                  <c:v>1264.8619158134002</c:v>
                </c:pt>
                <c:pt idx="60">
                  <c:v>1287.3557030358115</c:v>
                </c:pt>
                <c:pt idx="61">
                  <c:v>1304.2661200910593</c:v>
                </c:pt>
                <c:pt idx="62">
                  <c:v>1322.1534436072752</c:v>
                </c:pt>
                <c:pt idx="63">
                  <c:v>1333.4705852186007</c:v>
                </c:pt>
                <c:pt idx="64">
                  <c:v>1349.5296509510413</c:v>
                </c:pt>
                <c:pt idx="65">
                  <c:v>1378.8940222258138</c:v>
                </c:pt>
                <c:pt idx="66">
                  <c:v>1406.458242554961</c:v>
                </c:pt>
                <c:pt idx="67">
                  <c:v>1423.6132038606102</c:v>
                </c:pt>
                <c:pt idx="68">
                  <c:v>1441.7597492462946</c:v>
                </c:pt>
                <c:pt idx="69">
                  <c:v>1458.9878703055947</c:v>
                </c:pt>
                <c:pt idx="70">
                  <c:v>1482.0144399915275</c:v>
                </c:pt>
                <c:pt idx="71">
                  <c:v>1504.1416478424817</c:v>
                </c:pt>
                <c:pt idx="72">
                  <c:v>1517.6393077524313</c:v>
                </c:pt>
                <c:pt idx="73">
                  <c:v>1526.3279747484676</c:v>
                </c:pt>
                <c:pt idx="74">
                  <c:v>1547.6052901614325</c:v>
                </c:pt>
                <c:pt idx="75">
                  <c:v>1568.937264781925</c:v>
                </c:pt>
                <c:pt idx="76">
                  <c:v>1591.2976226768592</c:v>
                </c:pt>
                <c:pt idx="77">
                  <c:v>1611.766320030753</c:v>
                </c:pt>
                <c:pt idx="78">
                  <c:v>1627.395453211961</c:v>
                </c:pt>
                <c:pt idx="79">
                  <c:v>1638.1575713713273</c:v>
                </c:pt>
                <c:pt idx="80">
                  <c:v>1648.9336555936889</c:v>
                </c:pt>
                <c:pt idx="81">
                  <c:v>1663.650888793251</c:v>
                </c:pt>
                <c:pt idx="82">
                  <c:v>1682.3302403112784</c:v>
                </c:pt>
                <c:pt idx="83">
                  <c:v>1701.051704909005</c:v>
                </c:pt>
                <c:pt idx="84">
                  <c:v>1713.885490716953</c:v>
                </c:pt>
                <c:pt idx="85">
                  <c:v>1731.6881565037716</c:v>
                </c:pt>
                <c:pt idx="86">
                  <c:v>1751.5137630847757</c:v>
                </c:pt>
                <c:pt idx="87">
                  <c:v>1770.3920333834913</c:v>
                </c:pt>
                <c:pt idx="88">
                  <c:v>1793.3022478266103</c:v>
                </c:pt>
                <c:pt idx="89">
                  <c:v>1802.2843486179959</c:v>
                </c:pt>
                <c:pt idx="90">
                  <c:v>1813.2756822836063</c:v>
                </c:pt>
                <c:pt idx="91">
                  <c:v>1821.2785272562319</c:v>
                </c:pt>
                <c:pt idx="92">
                  <c:v>1835.3020914103768</c:v>
                </c:pt>
                <c:pt idx="93">
                  <c:v>1850.3536658992575</c:v>
                </c:pt>
                <c:pt idx="94">
                  <c:v>1878.5231426847622</c:v>
                </c:pt>
                <c:pt idx="95">
                  <c:v>1896.682683963396</c:v>
                </c:pt>
                <c:pt idx="96">
                  <c:v>1919.9444836652356</c:v>
                </c:pt>
                <c:pt idx="97">
                  <c:v>1932.1069924261292</c:v>
                </c:pt>
                <c:pt idx="98">
                  <c:v>1951.4008043547105</c:v>
                </c:pt>
                <c:pt idx="99">
                  <c:v>1971.7586262009286</c:v>
                </c:pt>
                <c:pt idx="100">
                  <c:v>1985.0180244411054</c:v>
                </c:pt>
                <c:pt idx="101">
                  <c:v>2001.3664020547894</c:v>
                </c:pt>
                <c:pt idx="102">
                  <c:v>2006.4818777121582</c:v>
                </c:pt>
                <c:pt idx="103">
                  <c:v>2005.458530447076</c:v>
                </c:pt>
                <c:pt idx="104">
                  <c:v>2017.747028985611</c:v>
                </c:pt>
              </c:numCache>
            </c:numRef>
          </c:yVal>
          <c:smooth val="0"/>
        </c:ser>
        <c:axId val="34109782"/>
        <c:axId val="38552583"/>
      </c:scatterChart>
      <c:valAx>
        <c:axId val="34109782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52583"/>
        <c:crosses val="autoZero"/>
        <c:crossBetween val="midCat"/>
        <c:dispUnits/>
      </c:valAx>
      <c:valAx>
        <c:axId val="38552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097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NCDAQ 2000: JNX Profile 2023-2044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Data!$Q$753:$Q$884</c:f>
              <c:numCache>
                <c:ptCount val="132"/>
                <c:pt idx="0">
                  <c:v>52.4</c:v>
                </c:pt>
                <c:pt idx="1">
                  <c:v>53.5</c:v>
                </c:pt>
                <c:pt idx="2">
                  <c:v>52.9</c:v>
                </c:pt>
                <c:pt idx="3">
                  <c:v>52.4</c:v>
                </c:pt>
                <c:pt idx="4">
                  <c:v>54.1</c:v>
                </c:pt>
                <c:pt idx="5">
                  <c:v>54.6</c:v>
                </c:pt>
                <c:pt idx="6">
                  <c:v>55</c:v>
                </c:pt>
                <c:pt idx="7">
                  <c:v>54.5</c:v>
                </c:pt>
                <c:pt idx="8">
                  <c:v>54.9</c:v>
                </c:pt>
                <c:pt idx="9">
                  <c:v>53.4</c:v>
                </c:pt>
                <c:pt idx="10">
                  <c:v>52.5</c:v>
                </c:pt>
                <c:pt idx="11">
                  <c:v>50.9</c:v>
                </c:pt>
                <c:pt idx="12">
                  <c:v>48.5</c:v>
                </c:pt>
                <c:pt idx="13">
                  <c:v>49.4</c:v>
                </c:pt>
                <c:pt idx="14">
                  <c:v>50.4</c:v>
                </c:pt>
                <c:pt idx="15">
                  <c:v>52.5</c:v>
                </c:pt>
                <c:pt idx="16">
                  <c:v>52</c:v>
                </c:pt>
                <c:pt idx="17">
                  <c:v>56.9</c:v>
                </c:pt>
                <c:pt idx="18">
                  <c:v>52.5</c:v>
                </c:pt>
                <c:pt idx="19">
                  <c:v>54.8</c:v>
                </c:pt>
                <c:pt idx="20">
                  <c:v>54</c:v>
                </c:pt>
                <c:pt idx="21">
                  <c:v>55.5</c:v>
                </c:pt>
                <c:pt idx="22">
                  <c:v>55.9</c:v>
                </c:pt>
                <c:pt idx="23">
                  <c:v>54.4</c:v>
                </c:pt>
                <c:pt idx="24">
                  <c:v>54.5</c:v>
                </c:pt>
                <c:pt idx="25">
                  <c:v>54.9</c:v>
                </c:pt>
                <c:pt idx="26">
                  <c:v>54.9</c:v>
                </c:pt>
                <c:pt idx="27">
                  <c:v>45.9</c:v>
                </c:pt>
                <c:pt idx="28">
                  <c:v>54</c:v>
                </c:pt>
                <c:pt idx="29">
                  <c:v>52.9</c:v>
                </c:pt>
                <c:pt idx="30">
                  <c:v>53.4</c:v>
                </c:pt>
                <c:pt idx="31">
                  <c:v>53</c:v>
                </c:pt>
                <c:pt idx="32">
                  <c:v>51.9</c:v>
                </c:pt>
                <c:pt idx="33">
                  <c:v>51.4</c:v>
                </c:pt>
                <c:pt idx="34">
                  <c:v>49.9</c:v>
                </c:pt>
                <c:pt idx="35">
                  <c:v>50</c:v>
                </c:pt>
                <c:pt idx="36">
                  <c:v>41.1</c:v>
                </c:pt>
                <c:pt idx="37">
                  <c:v>48</c:v>
                </c:pt>
                <c:pt idx="38">
                  <c:v>50.9</c:v>
                </c:pt>
                <c:pt idx="39">
                  <c:v>50.4</c:v>
                </c:pt>
                <c:pt idx="40">
                  <c:v>48.5</c:v>
                </c:pt>
                <c:pt idx="41">
                  <c:v>51</c:v>
                </c:pt>
                <c:pt idx="42">
                  <c:v>51.9</c:v>
                </c:pt>
                <c:pt idx="43">
                  <c:v>52.5</c:v>
                </c:pt>
                <c:pt idx="44">
                  <c:v>57.9</c:v>
                </c:pt>
                <c:pt idx="45">
                  <c:v>59.9</c:v>
                </c:pt>
                <c:pt idx="46">
                  <c:v>65.4</c:v>
                </c:pt>
                <c:pt idx="47">
                  <c:v>63.9</c:v>
                </c:pt>
                <c:pt idx="48">
                  <c:v>62.4</c:v>
                </c:pt>
                <c:pt idx="49">
                  <c:v>61.3</c:v>
                </c:pt>
                <c:pt idx="50">
                  <c:v>66.9</c:v>
                </c:pt>
                <c:pt idx="51">
                  <c:v>72.4</c:v>
                </c:pt>
                <c:pt idx="52">
                  <c:v>69.4</c:v>
                </c:pt>
                <c:pt idx="53">
                  <c:v>66.4</c:v>
                </c:pt>
                <c:pt idx="54">
                  <c:v>71.4</c:v>
                </c:pt>
                <c:pt idx="55">
                  <c:v>73.3</c:v>
                </c:pt>
                <c:pt idx="56">
                  <c:v>72.8</c:v>
                </c:pt>
                <c:pt idx="57">
                  <c:v>70.4</c:v>
                </c:pt>
                <c:pt idx="58">
                  <c:v>70.4</c:v>
                </c:pt>
                <c:pt idx="59">
                  <c:v>70.9</c:v>
                </c:pt>
                <c:pt idx="60">
                  <c:v>71.4</c:v>
                </c:pt>
                <c:pt idx="61">
                  <c:v>70.9</c:v>
                </c:pt>
                <c:pt idx="62">
                  <c:v>72.9</c:v>
                </c:pt>
                <c:pt idx="63">
                  <c:v>72.8</c:v>
                </c:pt>
                <c:pt idx="64">
                  <c:v>68.4</c:v>
                </c:pt>
                <c:pt idx="65">
                  <c:v>71</c:v>
                </c:pt>
                <c:pt idx="66">
                  <c:v>69.9</c:v>
                </c:pt>
                <c:pt idx="67">
                  <c:v>71.9</c:v>
                </c:pt>
                <c:pt idx="68">
                  <c:v>73.4</c:v>
                </c:pt>
                <c:pt idx="69">
                  <c:v>74.8</c:v>
                </c:pt>
                <c:pt idx="70">
                  <c:v>74.4</c:v>
                </c:pt>
                <c:pt idx="71">
                  <c:v>71.9</c:v>
                </c:pt>
                <c:pt idx="72">
                  <c:v>76.4</c:v>
                </c:pt>
                <c:pt idx="73">
                  <c:v>81.3</c:v>
                </c:pt>
                <c:pt idx="74">
                  <c:v>78.4</c:v>
                </c:pt>
                <c:pt idx="75">
                  <c:v>77.8</c:v>
                </c:pt>
                <c:pt idx="76">
                  <c:v>78.8</c:v>
                </c:pt>
                <c:pt idx="77">
                  <c:v>82.3</c:v>
                </c:pt>
                <c:pt idx="78">
                  <c:v>79.4</c:v>
                </c:pt>
                <c:pt idx="79">
                  <c:v>79.4</c:v>
                </c:pt>
                <c:pt idx="80">
                  <c:v>79.6</c:v>
                </c:pt>
                <c:pt idx="81">
                  <c:v>77.8</c:v>
                </c:pt>
                <c:pt idx="82">
                  <c:v>75.6</c:v>
                </c:pt>
                <c:pt idx="83">
                  <c:v>72.9</c:v>
                </c:pt>
                <c:pt idx="84">
                  <c:v>72.4</c:v>
                </c:pt>
                <c:pt idx="85">
                  <c:v>69.9</c:v>
                </c:pt>
                <c:pt idx="86">
                  <c:v>69.4</c:v>
                </c:pt>
                <c:pt idx="87">
                  <c:v>73.9</c:v>
                </c:pt>
                <c:pt idx="88">
                  <c:v>74.3</c:v>
                </c:pt>
                <c:pt idx="89">
                  <c:v>74.7</c:v>
                </c:pt>
                <c:pt idx="90">
                  <c:v>75.5</c:v>
                </c:pt>
                <c:pt idx="91">
                  <c:v>78.4</c:v>
                </c:pt>
                <c:pt idx="92">
                  <c:v>76.9</c:v>
                </c:pt>
                <c:pt idx="93">
                  <c:v>77.6</c:v>
                </c:pt>
                <c:pt idx="94">
                  <c:v>75.4</c:v>
                </c:pt>
                <c:pt idx="95">
                  <c:v>75.8</c:v>
                </c:pt>
                <c:pt idx="96">
                  <c:v>76.4</c:v>
                </c:pt>
                <c:pt idx="97">
                  <c:v>75.9</c:v>
                </c:pt>
                <c:pt idx="98">
                  <c:v>77.5</c:v>
                </c:pt>
                <c:pt idx="99">
                  <c:v>78.9</c:v>
                </c:pt>
                <c:pt idx="100">
                  <c:v>75.9</c:v>
                </c:pt>
                <c:pt idx="101">
                  <c:v>77.4</c:v>
                </c:pt>
                <c:pt idx="102">
                  <c:v>72.9</c:v>
                </c:pt>
                <c:pt idx="103">
                  <c:v>75.9</c:v>
                </c:pt>
                <c:pt idx="104">
                  <c:v>74.4</c:v>
                </c:pt>
                <c:pt idx="105">
                  <c:v>73.8</c:v>
                </c:pt>
                <c:pt idx="106">
                  <c:v>73.8</c:v>
                </c:pt>
                <c:pt idx="107">
                  <c:v>71.9</c:v>
                </c:pt>
                <c:pt idx="108">
                  <c:v>70.4</c:v>
                </c:pt>
                <c:pt idx="109">
                  <c:v>69.9</c:v>
                </c:pt>
                <c:pt idx="110">
                  <c:v>71.4</c:v>
                </c:pt>
                <c:pt idx="111">
                  <c:v>71.4</c:v>
                </c:pt>
                <c:pt idx="112">
                  <c:v>72.9</c:v>
                </c:pt>
                <c:pt idx="113">
                  <c:v>72.2</c:v>
                </c:pt>
                <c:pt idx="114">
                  <c:v>68</c:v>
                </c:pt>
                <c:pt idx="115">
                  <c:v>68.9</c:v>
                </c:pt>
                <c:pt idx="116">
                  <c:v>66.9</c:v>
                </c:pt>
                <c:pt idx="117">
                  <c:v>68.9</c:v>
                </c:pt>
                <c:pt idx="118">
                  <c:v>71.9</c:v>
                </c:pt>
                <c:pt idx="119">
                  <c:v>70.8</c:v>
                </c:pt>
                <c:pt idx="120">
                  <c:v>68.9</c:v>
                </c:pt>
                <c:pt idx="121">
                  <c:v>75.3</c:v>
                </c:pt>
                <c:pt idx="122">
                  <c:v>75.4</c:v>
                </c:pt>
                <c:pt idx="123">
                  <c:v>74.3</c:v>
                </c:pt>
                <c:pt idx="124">
                  <c:v>71.9</c:v>
                </c:pt>
                <c:pt idx="125">
                  <c:v>72.4</c:v>
                </c:pt>
                <c:pt idx="126">
                  <c:v>73.4</c:v>
                </c:pt>
                <c:pt idx="127">
                  <c:v>74.3</c:v>
                </c:pt>
                <c:pt idx="128">
                  <c:v>73.4</c:v>
                </c:pt>
                <c:pt idx="129">
                  <c:v>71.9</c:v>
                </c:pt>
                <c:pt idx="130">
                  <c:v>70.9</c:v>
                </c:pt>
                <c:pt idx="131">
                  <c:v>70.9</c:v>
                </c:pt>
              </c:numCache>
            </c:numRef>
          </c:xVal>
          <c:yVal>
            <c:numRef>
              <c:f>Data!$Z$753:$Z$884</c:f>
              <c:numCache>
                <c:ptCount val="132"/>
                <c:pt idx="0">
                  <c:v>2020.8219971273961</c:v>
                </c:pt>
                <c:pt idx="1">
                  <c:v>2005.458530447076</c:v>
                </c:pt>
                <c:pt idx="2">
                  <c:v>1996.2540757392799</c:v>
                </c:pt>
                <c:pt idx="3">
                  <c:v>1997.2762892411538</c:v>
                </c:pt>
                <c:pt idx="4">
                  <c:v>1998.2986285926454</c:v>
                </c:pt>
                <c:pt idx="5">
                  <c:v>1979.9157500120705</c:v>
                </c:pt>
                <c:pt idx="6">
                  <c:v>1957.5029121898665</c:v>
                </c:pt>
                <c:pt idx="7">
                  <c:v>1963.609507419349</c:v>
                </c:pt>
                <c:pt idx="8">
                  <c:v>1965.6460375023958</c:v>
                </c:pt>
                <c:pt idx="9">
                  <c:v>1951.4008043547105</c:v>
                </c:pt>
                <c:pt idx="10">
                  <c:v>1935.150405094244</c:v>
                </c:pt>
                <c:pt idx="11">
                  <c:v>1911.8460298993741</c:v>
                </c:pt>
                <c:pt idx="12">
                  <c:v>1881.5469764398485</c:v>
                </c:pt>
                <c:pt idx="13">
                  <c:v>1860.4032270580497</c:v>
                </c:pt>
                <c:pt idx="14">
                  <c:v>1831.292941605525</c:v>
                </c:pt>
                <c:pt idx="15">
                  <c:v>1804.2816911103687</c:v>
                </c:pt>
                <c:pt idx="16">
                  <c:v>1794.2997793758914</c:v>
                </c:pt>
                <c:pt idx="17">
                  <c:v>1780.3452305142196</c:v>
                </c:pt>
                <c:pt idx="18">
                  <c:v>1749.5290710648128</c:v>
                </c:pt>
                <c:pt idx="19">
                  <c:v>1740.6038224181557</c:v>
                </c:pt>
                <c:pt idx="20">
                  <c:v>1726.7391418915804</c:v>
                </c:pt>
                <c:pt idx="21">
                  <c:v>1709.9345205593909</c:v>
                </c:pt>
                <c:pt idx="22">
                  <c:v>1701.051704909005</c:v>
                </c:pt>
                <c:pt idx="23">
                  <c:v>1687.2528507891839</c:v>
                </c:pt>
                <c:pt idx="24">
                  <c:v>1677.410546244752</c:v>
                </c:pt>
                <c:pt idx="25">
                  <c:v>1663.650888793251</c:v>
                </c:pt>
                <c:pt idx="26">
                  <c:v>1646.9733271209393</c:v>
                </c:pt>
                <c:pt idx="27">
                  <c:v>1631.3073371010528</c:v>
                </c:pt>
                <c:pt idx="28">
                  <c:v>1617.6237983164192</c:v>
                </c:pt>
                <c:pt idx="29">
                  <c:v>1602.987842400155</c:v>
                </c:pt>
                <c:pt idx="30">
                  <c:v>1583.513275847606</c:v>
                </c:pt>
                <c:pt idx="31">
                  <c:v>1569.9082032655815</c:v>
                </c:pt>
                <c:pt idx="32">
                  <c:v>1548.573737462315</c:v>
                </c:pt>
                <c:pt idx="33">
                  <c:v>1534.0588738261208</c:v>
                </c:pt>
                <c:pt idx="34">
                  <c:v>1507.9958838699022</c:v>
                </c:pt>
                <c:pt idx="35">
                  <c:v>1484.897255980211</c:v>
                </c:pt>
                <c:pt idx="36">
                  <c:v>1482.9752674582637</c:v>
                </c:pt>
                <c:pt idx="37">
                  <c:v>1476.2518086901719</c:v>
                </c:pt>
                <c:pt idx="38">
                  <c:v>1453.2411909260709</c:v>
                </c:pt>
                <c:pt idx="39">
                  <c:v>1429.3394089182275</c:v>
                </c:pt>
                <c:pt idx="40">
                  <c:v>1413.1254057971005</c:v>
                </c:pt>
                <c:pt idx="41">
                  <c:v>1395.0412590351357</c:v>
                </c:pt>
                <c:pt idx="42">
                  <c:v>1367.5148476161012</c:v>
                </c:pt>
                <c:pt idx="43">
                  <c:v>1353.3127723704615</c:v>
                </c:pt>
                <c:pt idx="44">
                  <c:v>1333.4705852186007</c:v>
                </c:pt>
                <c:pt idx="45">
                  <c:v>1313.6756977233913</c:v>
                </c:pt>
                <c:pt idx="46">
                  <c:v>1304.2661200910593</c:v>
                </c:pt>
                <c:pt idx="47">
                  <c:v>1295.8066069537567</c:v>
                </c:pt>
                <c:pt idx="48">
                  <c:v>1276.1011930157688</c:v>
                </c:pt>
                <c:pt idx="49">
                  <c:v>1263.9259956803153</c:v>
                </c:pt>
                <c:pt idx="50">
                  <c:v>1240.5622095963067</c:v>
                </c:pt>
                <c:pt idx="51">
                  <c:v>1224.71230040836</c:v>
                </c:pt>
                <c:pt idx="52">
                  <c:v>1205.1746768291146</c:v>
                </c:pt>
                <c:pt idx="53">
                  <c:v>1185.6829136949996</c:v>
                </c:pt>
                <c:pt idx="54">
                  <c:v>1182.9021072710666</c:v>
                </c:pt>
                <c:pt idx="55">
                  <c:v>1169.9373093650447</c:v>
                </c:pt>
                <c:pt idx="56">
                  <c:v>1155.145140907553</c:v>
                </c:pt>
                <c:pt idx="57">
                  <c:v>1141.3013732577397</c:v>
                </c:pt>
                <c:pt idx="58">
                  <c:v>1115.5212618078685</c:v>
                </c:pt>
                <c:pt idx="59">
                  <c:v>1105.4152180654014</c:v>
                </c:pt>
                <c:pt idx="60">
                  <c:v>1089.8209386054573</c:v>
                </c:pt>
                <c:pt idx="61">
                  <c:v>1073.3412061078116</c:v>
                </c:pt>
                <c:pt idx="62">
                  <c:v>1065.1135880682905</c:v>
                </c:pt>
                <c:pt idx="63">
                  <c:v>1043.2130442828607</c:v>
                </c:pt>
                <c:pt idx="64">
                  <c:v>1023.1881600654722</c:v>
                </c:pt>
                <c:pt idx="65">
                  <c:v>996.8652883992864</c:v>
                </c:pt>
                <c:pt idx="66">
                  <c:v>991.4295792555936</c:v>
                </c:pt>
                <c:pt idx="67">
                  <c:v>980.5688238693476</c:v>
                </c:pt>
                <c:pt idx="68">
                  <c:v>967.9158698313728</c:v>
                </c:pt>
                <c:pt idx="69">
                  <c:v>950.7747831791133</c:v>
                </c:pt>
                <c:pt idx="70">
                  <c:v>934.5684325188593</c:v>
                </c:pt>
                <c:pt idx="71">
                  <c:v>919.2914222769706</c:v>
                </c:pt>
                <c:pt idx="72">
                  <c:v>909.4212536188954</c:v>
                </c:pt>
                <c:pt idx="73">
                  <c:v>898.6671601167197</c:v>
                </c:pt>
                <c:pt idx="74">
                  <c:v>882.5620882981234</c:v>
                </c:pt>
                <c:pt idx="75">
                  <c:v>876.3074304886716</c:v>
                </c:pt>
                <c:pt idx="76">
                  <c:v>860.2456239878117</c:v>
                </c:pt>
                <c:pt idx="77">
                  <c:v>833.5447927126728</c:v>
                </c:pt>
                <c:pt idx="78">
                  <c:v>822.8884532688556</c:v>
                </c:pt>
                <c:pt idx="79">
                  <c:v>804.2727018043031</c:v>
                </c:pt>
                <c:pt idx="80">
                  <c:v>793.6538367101947</c:v>
                </c:pt>
                <c:pt idx="81">
                  <c:v>787.4657638625928</c:v>
                </c:pt>
                <c:pt idx="82">
                  <c:v>778.6336513813956</c:v>
                </c:pt>
                <c:pt idx="83">
                  <c:v>757.4748297702749</c:v>
                </c:pt>
                <c:pt idx="84">
                  <c:v>748.67454135443</c:v>
                </c:pt>
                <c:pt idx="85">
                  <c:v>740.7622478811014</c:v>
                </c:pt>
                <c:pt idx="86">
                  <c:v>731.1018940770938</c:v>
                </c:pt>
                <c:pt idx="87">
                  <c:v>726.7145365639274</c:v>
                </c:pt>
                <c:pt idx="88">
                  <c:v>705.6874275307052</c:v>
                </c:pt>
                <c:pt idx="89">
                  <c:v>696.941822328428</c:v>
                </c:pt>
                <c:pt idx="90">
                  <c:v>682.9679841599952</c:v>
                </c:pt>
                <c:pt idx="91">
                  <c:v>668.1465015833655</c:v>
                </c:pt>
                <c:pt idx="92">
                  <c:v>659.4403240486025</c:v>
                </c:pt>
                <c:pt idx="93">
                  <c:v>654.2209955474227</c:v>
                </c:pt>
                <c:pt idx="94">
                  <c:v>640.3188031246145</c:v>
                </c:pt>
                <c:pt idx="95">
                  <c:v>631.6417371605836</c:v>
                </c:pt>
                <c:pt idx="96">
                  <c:v>624.7066066837789</c:v>
                </c:pt>
                <c:pt idx="97">
                  <c:v>614.3147587884096</c:v>
                </c:pt>
                <c:pt idx="98">
                  <c:v>625.5731813124812</c:v>
                </c:pt>
                <c:pt idx="99">
                  <c:v>608.2588477418622</c:v>
                </c:pt>
                <c:pt idx="100">
                  <c:v>588.3918926623129</c:v>
                </c:pt>
                <c:pt idx="101">
                  <c:v>578.0453627738757</c:v>
                </c:pt>
                <c:pt idx="102">
                  <c:v>561.6896765587255</c:v>
                </c:pt>
                <c:pt idx="103">
                  <c:v>536.787678703803</c:v>
                </c:pt>
                <c:pt idx="104">
                  <c:v>516.2354527925694</c:v>
                </c:pt>
                <c:pt idx="105">
                  <c:v>492.3219693921943</c:v>
                </c:pt>
                <c:pt idx="106">
                  <c:v>504.27010292403577</c:v>
                </c:pt>
                <c:pt idx="107">
                  <c:v>495.7339679494929</c:v>
                </c:pt>
                <c:pt idx="108">
                  <c:v>489.7638901897501</c:v>
                </c:pt>
                <c:pt idx="109">
                  <c:v>474.43194156342133</c:v>
                </c:pt>
                <c:pt idx="110">
                  <c:v>433.6846030190053</c:v>
                </c:pt>
                <c:pt idx="111">
                  <c:v>415.92032396678735</c:v>
                </c:pt>
                <c:pt idx="112">
                  <c:v>426.0666867467039</c:v>
                </c:pt>
                <c:pt idx="113">
                  <c:v>426.0666867467039</c:v>
                </c:pt>
                <c:pt idx="114">
                  <c:v>420.1464685803734</c:v>
                </c:pt>
                <c:pt idx="115">
                  <c:v>405.7863436117268</c:v>
                </c:pt>
                <c:pt idx="116">
                  <c:v>404.9424032306972</c:v>
                </c:pt>
                <c:pt idx="117">
                  <c:v>414.2304681668985</c:v>
                </c:pt>
                <c:pt idx="118">
                  <c:v>422.683188127212</c:v>
                </c:pt>
                <c:pt idx="119">
                  <c:v>420.9919556627109</c:v>
                </c:pt>
                <c:pt idx="120">
                  <c:v>413.3856692067109</c:v>
                </c:pt>
                <c:pt idx="121">
                  <c:v>409.1629631040187</c:v>
                </c:pt>
                <c:pt idx="122">
                  <c:v>393.9789762752432</c:v>
                </c:pt>
                <c:pt idx="123">
                  <c:v>361.1752766383653</c:v>
                </c:pt>
                <c:pt idx="124">
                  <c:v>331.8459865472655</c:v>
                </c:pt>
                <c:pt idx="125">
                  <c:v>305.95484236057337</c:v>
                </c:pt>
                <c:pt idx="126">
                  <c:v>253.58478676211055</c:v>
                </c:pt>
                <c:pt idx="127">
                  <c:v>195.7805959067918</c:v>
                </c:pt>
                <c:pt idx="128">
                  <c:v>143.28087665069376</c:v>
                </c:pt>
                <c:pt idx="129">
                  <c:v>98.42760526612513</c:v>
                </c:pt>
                <c:pt idx="130">
                  <c:v>54.62430216292691</c:v>
                </c:pt>
                <c:pt idx="131">
                  <c:v>42.4976125152082</c:v>
                </c:pt>
              </c:numCache>
            </c:numRef>
          </c:yVal>
          <c:smooth val="0"/>
        </c:ser>
        <c:axId val="11428928"/>
        <c:axId val="35751489"/>
      </c:scatterChart>
      <c:valAx>
        <c:axId val="11428928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51489"/>
        <c:crosses val="autoZero"/>
        <c:crossBetween val="midCat"/>
        <c:dispUnits/>
      </c:valAx>
      <c:valAx>
        <c:axId val="35751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289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DAN Profile 1848-1905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Data!$O$192:$O$301</c:f>
              <c:numCache>
                <c:ptCount val="110"/>
                <c:pt idx="0">
                  <c:v>33.5</c:v>
                </c:pt>
                <c:pt idx="1">
                  <c:v>33.8</c:v>
                </c:pt>
                <c:pt idx="2">
                  <c:v>33.2</c:v>
                </c:pt>
                <c:pt idx="3">
                  <c:v>32.6</c:v>
                </c:pt>
                <c:pt idx="4">
                  <c:v>32.2</c:v>
                </c:pt>
                <c:pt idx="5">
                  <c:v>31.9</c:v>
                </c:pt>
                <c:pt idx="6">
                  <c:v>31.4</c:v>
                </c:pt>
                <c:pt idx="7">
                  <c:v>31.1</c:v>
                </c:pt>
                <c:pt idx="8">
                  <c:v>31.1</c:v>
                </c:pt>
                <c:pt idx="9">
                  <c:v>30.7</c:v>
                </c:pt>
                <c:pt idx="10">
                  <c:v>30.4</c:v>
                </c:pt>
                <c:pt idx="11">
                  <c:v>30.1</c:v>
                </c:pt>
                <c:pt idx="12">
                  <c:v>29.9</c:v>
                </c:pt>
                <c:pt idx="13">
                  <c:v>29.7</c:v>
                </c:pt>
                <c:pt idx="14">
                  <c:v>29.5</c:v>
                </c:pt>
                <c:pt idx="15">
                  <c:v>29.4</c:v>
                </c:pt>
                <c:pt idx="16">
                  <c:v>29.2</c:v>
                </c:pt>
                <c:pt idx="17">
                  <c:v>29</c:v>
                </c:pt>
                <c:pt idx="18">
                  <c:v>28.8</c:v>
                </c:pt>
                <c:pt idx="19">
                  <c:v>28.6</c:v>
                </c:pt>
                <c:pt idx="20">
                  <c:v>28.4</c:v>
                </c:pt>
                <c:pt idx="21">
                  <c:v>28.1</c:v>
                </c:pt>
                <c:pt idx="22">
                  <c:v>27.8</c:v>
                </c:pt>
                <c:pt idx="23">
                  <c:v>27.6</c:v>
                </c:pt>
                <c:pt idx="24">
                  <c:v>27.5</c:v>
                </c:pt>
                <c:pt idx="25">
                  <c:v>27.3</c:v>
                </c:pt>
                <c:pt idx="26">
                  <c:v>27</c:v>
                </c:pt>
                <c:pt idx="27">
                  <c:v>26.9</c:v>
                </c:pt>
                <c:pt idx="28">
                  <c:v>26.8</c:v>
                </c:pt>
                <c:pt idx="29">
                  <c:v>26.6</c:v>
                </c:pt>
                <c:pt idx="30">
                  <c:v>26.5</c:v>
                </c:pt>
                <c:pt idx="31">
                  <c:v>26.3</c:v>
                </c:pt>
                <c:pt idx="32">
                  <c:v>26.1</c:v>
                </c:pt>
                <c:pt idx="33">
                  <c:v>25.8</c:v>
                </c:pt>
                <c:pt idx="34">
                  <c:v>25.5</c:v>
                </c:pt>
                <c:pt idx="35">
                  <c:v>25.3</c:v>
                </c:pt>
                <c:pt idx="36">
                  <c:v>25.2</c:v>
                </c:pt>
                <c:pt idx="37">
                  <c:v>25.1</c:v>
                </c:pt>
                <c:pt idx="38">
                  <c:v>24.9</c:v>
                </c:pt>
                <c:pt idx="39">
                  <c:v>24.8</c:v>
                </c:pt>
                <c:pt idx="40">
                  <c:v>24.6</c:v>
                </c:pt>
                <c:pt idx="41">
                  <c:v>24.6</c:v>
                </c:pt>
                <c:pt idx="42">
                  <c:v>24.6</c:v>
                </c:pt>
                <c:pt idx="43">
                  <c:v>24.5</c:v>
                </c:pt>
                <c:pt idx="44">
                  <c:v>24.1</c:v>
                </c:pt>
                <c:pt idx="45">
                  <c:v>24.3</c:v>
                </c:pt>
                <c:pt idx="46">
                  <c:v>24.3</c:v>
                </c:pt>
                <c:pt idx="47">
                  <c:v>24.1</c:v>
                </c:pt>
                <c:pt idx="48">
                  <c:v>24</c:v>
                </c:pt>
                <c:pt idx="49">
                  <c:v>24.1</c:v>
                </c:pt>
                <c:pt idx="50">
                  <c:v>23.9</c:v>
                </c:pt>
                <c:pt idx="51">
                  <c:v>24</c:v>
                </c:pt>
                <c:pt idx="52">
                  <c:v>24.2</c:v>
                </c:pt>
                <c:pt idx="53">
                  <c:v>23.8</c:v>
                </c:pt>
                <c:pt idx="54">
                  <c:v>23.9</c:v>
                </c:pt>
                <c:pt idx="55">
                  <c:v>22.8</c:v>
                </c:pt>
                <c:pt idx="56">
                  <c:v>22.5</c:v>
                </c:pt>
                <c:pt idx="57">
                  <c:v>22.9</c:v>
                </c:pt>
                <c:pt idx="58">
                  <c:v>22.7</c:v>
                </c:pt>
                <c:pt idx="59">
                  <c:v>22.8</c:v>
                </c:pt>
                <c:pt idx="60">
                  <c:v>22.4</c:v>
                </c:pt>
                <c:pt idx="61">
                  <c:v>22.1</c:v>
                </c:pt>
                <c:pt idx="62">
                  <c:v>22.3</c:v>
                </c:pt>
                <c:pt idx="63">
                  <c:v>22.2</c:v>
                </c:pt>
                <c:pt idx="64">
                  <c:v>22.3</c:v>
                </c:pt>
                <c:pt idx="65">
                  <c:v>22.3</c:v>
                </c:pt>
                <c:pt idx="66">
                  <c:v>22.7</c:v>
                </c:pt>
                <c:pt idx="67">
                  <c:v>22.5</c:v>
                </c:pt>
                <c:pt idx="68">
                  <c:v>22.2</c:v>
                </c:pt>
                <c:pt idx="69">
                  <c:v>21.8</c:v>
                </c:pt>
                <c:pt idx="70">
                  <c:v>21.7</c:v>
                </c:pt>
                <c:pt idx="71">
                  <c:v>21.6</c:v>
                </c:pt>
                <c:pt idx="72">
                  <c:v>21.5</c:v>
                </c:pt>
                <c:pt idx="73">
                  <c:v>21.3</c:v>
                </c:pt>
                <c:pt idx="74">
                  <c:v>20.8</c:v>
                </c:pt>
                <c:pt idx="75">
                  <c:v>20.5</c:v>
                </c:pt>
                <c:pt idx="76">
                  <c:v>20.8</c:v>
                </c:pt>
                <c:pt idx="77">
                  <c:v>20.7</c:v>
                </c:pt>
                <c:pt idx="78">
                  <c:v>20.5</c:v>
                </c:pt>
                <c:pt idx="79">
                  <c:v>20.4</c:v>
                </c:pt>
                <c:pt idx="80">
                  <c:v>20.9</c:v>
                </c:pt>
                <c:pt idx="81">
                  <c:v>20.6</c:v>
                </c:pt>
                <c:pt idx="82">
                  <c:v>20.6</c:v>
                </c:pt>
                <c:pt idx="83">
                  <c:v>20.3</c:v>
                </c:pt>
                <c:pt idx="84">
                  <c:v>20.6</c:v>
                </c:pt>
                <c:pt idx="85">
                  <c:v>20.8</c:v>
                </c:pt>
                <c:pt idx="86">
                  <c:v>20.6</c:v>
                </c:pt>
                <c:pt idx="87">
                  <c:v>20.5</c:v>
                </c:pt>
                <c:pt idx="88">
                  <c:v>20.3</c:v>
                </c:pt>
                <c:pt idx="89">
                  <c:v>20.1</c:v>
                </c:pt>
                <c:pt idx="90">
                  <c:v>19.9</c:v>
                </c:pt>
                <c:pt idx="91">
                  <c:v>19.8</c:v>
                </c:pt>
                <c:pt idx="92">
                  <c:v>19.4</c:v>
                </c:pt>
                <c:pt idx="93">
                  <c:v>19.3</c:v>
                </c:pt>
                <c:pt idx="94">
                  <c:v>19.2</c:v>
                </c:pt>
                <c:pt idx="95">
                  <c:v>19</c:v>
                </c:pt>
                <c:pt idx="96">
                  <c:v>19</c:v>
                </c:pt>
                <c:pt idx="97">
                  <c:v>18.7</c:v>
                </c:pt>
                <c:pt idx="98">
                  <c:v>19</c:v>
                </c:pt>
                <c:pt idx="99">
                  <c:v>19.4</c:v>
                </c:pt>
                <c:pt idx="100">
                  <c:v>19.5</c:v>
                </c:pt>
                <c:pt idx="101">
                  <c:v>19.9</c:v>
                </c:pt>
                <c:pt idx="102">
                  <c:v>19.7</c:v>
                </c:pt>
                <c:pt idx="103">
                  <c:v>20</c:v>
                </c:pt>
                <c:pt idx="104">
                  <c:v>19.7</c:v>
                </c:pt>
                <c:pt idx="105">
                  <c:v>19.8</c:v>
                </c:pt>
                <c:pt idx="106">
                  <c:v>19.8</c:v>
                </c:pt>
                <c:pt idx="107">
                  <c:v>20</c:v>
                </c:pt>
                <c:pt idx="108">
                  <c:v>20.1</c:v>
                </c:pt>
                <c:pt idx="109">
                  <c:v>20</c:v>
                </c:pt>
              </c:numCache>
            </c:numRef>
          </c:xVal>
          <c:yVal>
            <c:numRef>
              <c:f>Data!$Z$192:$Z$301</c:f>
              <c:numCache>
                <c:ptCount val="110"/>
                <c:pt idx="0">
                  <c:v>171.95052762183724</c:v>
                </c:pt>
                <c:pt idx="1">
                  <c:v>171.95052762183724</c:v>
                </c:pt>
                <c:pt idx="2">
                  <c:v>197.42657239820636</c:v>
                </c:pt>
                <c:pt idx="3">
                  <c:v>256.0711238350299</c:v>
                </c:pt>
                <c:pt idx="4">
                  <c:v>307.62280487938915</c:v>
                </c:pt>
                <c:pt idx="5">
                  <c:v>347.7547462472885</c:v>
                </c:pt>
                <c:pt idx="6">
                  <c:v>388.9238109170153</c:v>
                </c:pt>
                <c:pt idx="7">
                  <c:v>425.2206828366436</c:v>
                </c:pt>
                <c:pt idx="8">
                  <c:v>442.15715897490907</c:v>
                </c:pt>
                <c:pt idx="9">
                  <c:v>464.22634662213557</c:v>
                </c:pt>
                <c:pt idx="10">
                  <c:v>489.7638901897501</c:v>
                </c:pt>
                <c:pt idx="11">
                  <c:v>518.8017009835817</c:v>
                </c:pt>
                <c:pt idx="12">
                  <c:v>532.5017682231122</c:v>
                </c:pt>
                <c:pt idx="13">
                  <c:v>550.5174763910919</c:v>
                </c:pt>
                <c:pt idx="14">
                  <c:v>568.572355255276</c:v>
                </c:pt>
                <c:pt idx="15">
                  <c:v>596.1602589424949</c:v>
                </c:pt>
                <c:pt idx="16">
                  <c:v>607.3940780069499</c:v>
                </c:pt>
                <c:pt idx="17">
                  <c:v>627.3066019162093</c:v>
                </c:pt>
                <c:pt idx="18">
                  <c:v>642.9236919540476</c:v>
                </c:pt>
                <c:pt idx="19">
                  <c:v>669.0176215812272</c:v>
                </c:pt>
                <c:pt idx="20">
                  <c:v>687.3322830842324</c:v>
                </c:pt>
                <c:pt idx="21">
                  <c:v>711.8148361894785</c:v>
                </c:pt>
                <c:pt idx="22">
                  <c:v>729.3466728970218</c:v>
                </c:pt>
                <c:pt idx="23">
                  <c:v>748.67454135443</c:v>
                </c:pt>
                <c:pt idx="24">
                  <c:v>765.4030712199276</c:v>
                </c:pt>
                <c:pt idx="25">
                  <c:v>785.698589697167</c:v>
                </c:pt>
                <c:pt idx="26">
                  <c:v>804.2727018043031</c:v>
                </c:pt>
                <c:pt idx="27">
                  <c:v>814.905163400325</c:v>
                </c:pt>
                <c:pt idx="28">
                  <c:v>840.6566238909797</c:v>
                </c:pt>
                <c:pt idx="29">
                  <c:v>861.1371320000486</c:v>
                </c:pt>
                <c:pt idx="30">
                  <c:v>872.7354543621883</c:v>
                </c:pt>
                <c:pt idx="31">
                  <c:v>893.2953315485765</c:v>
                </c:pt>
                <c:pt idx="32">
                  <c:v>905.8350080991092</c:v>
                </c:pt>
                <c:pt idx="33">
                  <c:v>922.8834852169446</c:v>
                </c:pt>
                <c:pt idx="34">
                  <c:v>937.2672954553506</c:v>
                </c:pt>
                <c:pt idx="35">
                  <c:v>952.5774427698238</c:v>
                </c:pt>
                <c:pt idx="36">
                  <c:v>967.0128247136325</c:v>
                </c:pt>
                <c:pt idx="37">
                  <c:v>991.4295792555936</c:v>
                </c:pt>
                <c:pt idx="38">
                  <c:v>1005.025529526356</c:v>
                </c:pt>
                <c:pt idx="39">
                  <c:v>1020.4612316718546</c:v>
                </c:pt>
                <c:pt idx="40">
                  <c:v>1041.3906035047794</c:v>
                </c:pt>
                <c:pt idx="41">
                  <c:v>1065.1135880682905</c:v>
                </c:pt>
                <c:pt idx="42">
                  <c:v>1076.0855580045618</c:v>
                </c:pt>
                <c:pt idx="43">
                  <c:v>1088.9045394021891</c:v>
                </c:pt>
                <c:pt idx="44">
                  <c:v>1102.6611575552738</c:v>
                </c:pt>
                <c:pt idx="45">
                  <c:v>1119.199238336605</c:v>
                </c:pt>
                <c:pt idx="46">
                  <c:v>1131.1639251209576</c:v>
                </c:pt>
                <c:pt idx="47">
                  <c:v>1152.3745404129631</c:v>
                </c:pt>
                <c:pt idx="48">
                  <c:v>1171.7881845252755</c:v>
                </c:pt>
                <c:pt idx="49">
                  <c:v>1184.7558747465619</c:v>
                </c:pt>
                <c:pt idx="50">
                  <c:v>1195.8871785206147</c:v>
                </c:pt>
                <c:pt idx="51">
                  <c:v>1211.6821117665636</c:v>
                </c:pt>
                <c:pt idx="52">
                  <c:v>1222.849592600639</c:v>
                </c:pt>
                <c:pt idx="53">
                  <c:v>1240.5622095963067</c:v>
                </c:pt>
                <c:pt idx="54">
                  <c:v>1260.1833696464823</c:v>
                </c:pt>
                <c:pt idx="55">
                  <c:v>1285.4788917786427</c:v>
                </c:pt>
                <c:pt idx="56">
                  <c:v>1306.1471828178683</c:v>
                </c:pt>
                <c:pt idx="57">
                  <c:v>1326.86704501215</c:v>
                </c:pt>
                <c:pt idx="58">
                  <c:v>1336.3022822185885</c:v>
                </c:pt>
                <c:pt idx="59">
                  <c:v>1348.5841398345055</c:v>
                </c:pt>
                <c:pt idx="60">
                  <c:v>1374.150804314249</c:v>
                </c:pt>
                <c:pt idx="61">
                  <c:v>1398.8451763586404</c:v>
                </c:pt>
                <c:pt idx="62">
                  <c:v>1413.1254057971005</c:v>
                </c:pt>
                <c:pt idx="63">
                  <c:v>1430.2941604423613</c:v>
                </c:pt>
                <c:pt idx="64">
                  <c:v>1447.4984857373083</c:v>
                </c:pt>
                <c:pt idx="65">
                  <c:v>1458.0298141900817</c:v>
                </c:pt>
                <c:pt idx="66">
                  <c:v>1482.9752674582637</c:v>
                </c:pt>
                <c:pt idx="67">
                  <c:v>1499.3263671207123</c:v>
                </c:pt>
                <c:pt idx="68">
                  <c:v>1510.8877353259077</c:v>
                </c:pt>
                <c:pt idx="69">
                  <c:v>1527.2939436173524</c:v>
                </c:pt>
                <c:pt idx="70">
                  <c:v>1539.8617750909189</c:v>
                </c:pt>
                <c:pt idx="71">
                  <c:v>1557.2948494545462</c:v>
                </c:pt>
                <c:pt idx="72">
                  <c:v>1577.6798008117817</c:v>
                </c:pt>
                <c:pt idx="73">
                  <c:v>1585.4586785441006</c:v>
                </c:pt>
                <c:pt idx="74">
                  <c:v>1607.8636286784558</c:v>
                </c:pt>
                <c:pt idx="75">
                  <c:v>1621.5310805303748</c:v>
                </c:pt>
                <c:pt idx="76">
                  <c:v>1640.1158195520816</c:v>
                </c:pt>
                <c:pt idx="77">
                  <c:v>1657.760865111858</c:v>
                </c:pt>
                <c:pt idx="78">
                  <c:v>1670.527867548201</c:v>
                </c:pt>
                <c:pt idx="79">
                  <c:v>1682.3302403112784</c:v>
                </c:pt>
                <c:pt idx="80">
                  <c:v>1704.9984499319708</c:v>
                </c:pt>
                <c:pt idx="81">
                  <c:v>1721.793075051684</c:v>
                </c:pt>
                <c:pt idx="82">
                  <c:v>1736.6401224039955</c:v>
                </c:pt>
                <c:pt idx="83">
                  <c:v>1764.425836475902</c:v>
                </c:pt>
                <c:pt idx="84">
                  <c:v>1782.3373023414538</c:v>
                </c:pt>
                <c:pt idx="85">
                  <c:v>1795.2974307703748</c:v>
                </c:pt>
                <c:pt idx="86">
                  <c:v>1809.277150186605</c:v>
                </c:pt>
                <c:pt idx="87">
                  <c:v>1824.2815836588024</c:v>
                </c:pt>
                <c:pt idx="88">
                  <c:v>1841.3194477403545</c:v>
                </c:pt>
                <c:pt idx="89">
                  <c:v>1857.3870814814568</c:v>
                </c:pt>
                <c:pt idx="90">
                  <c:v>1874.4930764217256</c:v>
                </c:pt>
                <c:pt idx="91">
                  <c:v>1889.6159204703426</c:v>
                </c:pt>
                <c:pt idx="92">
                  <c:v>1904.766355930074</c:v>
                </c:pt>
                <c:pt idx="93">
                  <c:v>1925.01003092901</c:v>
                </c:pt>
                <c:pt idx="94">
                  <c:v>1931.0927693565313</c:v>
                </c:pt>
                <c:pt idx="95">
                  <c:v>1955.4683779711877</c:v>
                </c:pt>
                <c:pt idx="96">
                  <c:v>1972.7778285798713</c:v>
                </c:pt>
                <c:pt idx="97">
                  <c:v>2002.3892451147753</c:v>
                </c:pt>
                <c:pt idx="98">
                  <c:v>2003.412214179451</c:v>
                </c:pt>
                <c:pt idx="99">
                  <c:v>2001.3664020547894</c:v>
                </c:pt>
                <c:pt idx="100">
                  <c:v>2004.4353092798651</c:v>
                </c:pt>
                <c:pt idx="101">
                  <c:v>1992.1664796085006</c:v>
                </c:pt>
                <c:pt idx="102">
                  <c:v>1994.2100261604655</c:v>
                </c:pt>
                <c:pt idx="103">
                  <c:v>1994.2100261604655</c:v>
                </c:pt>
                <c:pt idx="104">
                  <c:v>2005.458530447076</c:v>
                </c:pt>
                <c:pt idx="105">
                  <c:v>2000.3436849684545</c:v>
                </c:pt>
                <c:pt idx="106">
                  <c:v>2003.412214179451</c:v>
                </c:pt>
                <c:pt idx="107">
                  <c:v>2003.412214179451</c:v>
                </c:pt>
                <c:pt idx="108">
                  <c:v>2005.458530447076</c:v>
                </c:pt>
                <c:pt idx="109">
                  <c:v>2006.4818777121582</c:v>
                </c:pt>
              </c:numCache>
            </c:numRef>
          </c:yVal>
          <c:smooth val="0"/>
        </c:ser>
        <c:axId val="57423436"/>
        <c:axId val="47048877"/>
      </c:scatterChart>
      <c:valAx>
        <c:axId val="57423436"/>
        <c:scaling>
          <c:orientation val="minMax"/>
          <c:max val="40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048877"/>
        <c:crosses val="autoZero"/>
        <c:crossBetween val="midCat"/>
        <c:dispUnits/>
      </c:valAx>
      <c:valAx>
        <c:axId val="47048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4234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DAN Profile 1848-1905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Data!$P$192:$P$301</c:f>
              <c:numCache>
                <c:ptCount val="110"/>
                <c:pt idx="0">
                  <c:v>65.9</c:v>
                </c:pt>
                <c:pt idx="1">
                  <c:v>66.2</c:v>
                </c:pt>
                <c:pt idx="2">
                  <c:v>64.7</c:v>
                </c:pt>
                <c:pt idx="3">
                  <c:v>66.3</c:v>
                </c:pt>
                <c:pt idx="4">
                  <c:v>65.3</c:v>
                </c:pt>
                <c:pt idx="5">
                  <c:v>67.1</c:v>
                </c:pt>
                <c:pt idx="6">
                  <c:v>68</c:v>
                </c:pt>
                <c:pt idx="7">
                  <c:v>67.8</c:v>
                </c:pt>
                <c:pt idx="8">
                  <c:v>67.6</c:v>
                </c:pt>
                <c:pt idx="9">
                  <c:v>68.4</c:v>
                </c:pt>
                <c:pt idx="10">
                  <c:v>69.2</c:v>
                </c:pt>
                <c:pt idx="11">
                  <c:v>70.3</c:v>
                </c:pt>
                <c:pt idx="12">
                  <c:v>71</c:v>
                </c:pt>
                <c:pt idx="13">
                  <c:v>72</c:v>
                </c:pt>
                <c:pt idx="14">
                  <c:v>72.6</c:v>
                </c:pt>
                <c:pt idx="15">
                  <c:v>72.9</c:v>
                </c:pt>
                <c:pt idx="16">
                  <c:v>73.5</c:v>
                </c:pt>
                <c:pt idx="17">
                  <c:v>73.9</c:v>
                </c:pt>
                <c:pt idx="18">
                  <c:v>74.7</c:v>
                </c:pt>
                <c:pt idx="19">
                  <c:v>74.7</c:v>
                </c:pt>
                <c:pt idx="20">
                  <c:v>75.4</c:v>
                </c:pt>
                <c:pt idx="21">
                  <c:v>76.4</c:v>
                </c:pt>
                <c:pt idx="22">
                  <c:v>77.2</c:v>
                </c:pt>
                <c:pt idx="23">
                  <c:v>76.9</c:v>
                </c:pt>
                <c:pt idx="24">
                  <c:v>78</c:v>
                </c:pt>
                <c:pt idx="25">
                  <c:v>77.9</c:v>
                </c:pt>
                <c:pt idx="26">
                  <c:v>78.8</c:v>
                </c:pt>
                <c:pt idx="27">
                  <c:v>79.1</c:v>
                </c:pt>
                <c:pt idx="28">
                  <c:v>79.6</c:v>
                </c:pt>
                <c:pt idx="29">
                  <c:v>78.7</c:v>
                </c:pt>
                <c:pt idx="30">
                  <c:v>78.4</c:v>
                </c:pt>
                <c:pt idx="31">
                  <c:v>78.1</c:v>
                </c:pt>
                <c:pt idx="32">
                  <c:v>80.9</c:v>
                </c:pt>
                <c:pt idx="33">
                  <c:v>82.8</c:v>
                </c:pt>
                <c:pt idx="34">
                  <c:v>83.9</c:v>
                </c:pt>
                <c:pt idx="35">
                  <c:v>84</c:v>
                </c:pt>
                <c:pt idx="36">
                  <c:v>83.9</c:v>
                </c:pt>
                <c:pt idx="37">
                  <c:v>84.1</c:v>
                </c:pt>
                <c:pt idx="38">
                  <c:v>85.3</c:v>
                </c:pt>
                <c:pt idx="39">
                  <c:v>85.6</c:v>
                </c:pt>
                <c:pt idx="40">
                  <c:v>86.6</c:v>
                </c:pt>
                <c:pt idx="41">
                  <c:v>85.5</c:v>
                </c:pt>
                <c:pt idx="42">
                  <c:v>84.2</c:v>
                </c:pt>
                <c:pt idx="43">
                  <c:v>85.3</c:v>
                </c:pt>
                <c:pt idx="44">
                  <c:v>87.6</c:v>
                </c:pt>
                <c:pt idx="45">
                  <c:v>83.3</c:v>
                </c:pt>
                <c:pt idx="46">
                  <c:v>83.1</c:v>
                </c:pt>
                <c:pt idx="47">
                  <c:v>84.2</c:v>
                </c:pt>
                <c:pt idx="48">
                  <c:v>81.1</c:v>
                </c:pt>
                <c:pt idx="49">
                  <c:v>79.3</c:v>
                </c:pt>
                <c:pt idx="50">
                  <c:v>79.3</c:v>
                </c:pt>
                <c:pt idx="51">
                  <c:v>76.4</c:v>
                </c:pt>
                <c:pt idx="52">
                  <c:v>73.7</c:v>
                </c:pt>
                <c:pt idx="53">
                  <c:v>75.7</c:v>
                </c:pt>
                <c:pt idx="54">
                  <c:v>74</c:v>
                </c:pt>
                <c:pt idx="55">
                  <c:v>86.4</c:v>
                </c:pt>
                <c:pt idx="56">
                  <c:v>88.6</c:v>
                </c:pt>
                <c:pt idx="57">
                  <c:v>81</c:v>
                </c:pt>
                <c:pt idx="58">
                  <c:v>81.2</c:v>
                </c:pt>
                <c:pt idx="59">
                  <c:v>79.9</c:v>
                </c:pt>
                <c:pt idx="60">
                  <c:v>81.9</c:v>
                </c:pt>
                <c:pt idx="61">
                  <c:v>83.8</c:v>
                </c:pt>
                <c:pt idx="62">
                  <c:v>77.1</c:v>
                </c:pt>
                <c:pt idx="63">
                  <c:v>77.9</c:v>
                </c:pt>
                <c:pt idx="64">
                  <c:v>73.9</c:v>
                </c:pt>
                <c:pt idx="65">
                  <c:v>73.9</c:v>
                </c:pt>
                <c:pt idx="66">
                  <c:v>70.6</c:v>
                </c:pt>
                <c:pt idx="67">
                  <c:v>72</c:v>
                </c:pt>
                <c:pt idx="68">
                  <c:v>74</c:v>
                </c:pt>
                <c:pt idx="69">
                  <c:v>77.2</c:v>
                </c:pt>
                <c:pt idx="70">
                  <c:v>77.5</c:v>
                </c:pt>
                <c:pt idx="71">
                  <c:v>76.9</c:v>
                </c:pt>
                <c:pt idx="72">
                  <c:v>75.9</c:v>
                </c:pt>
                <c:pt idx="73">
                  <c:v>78.2</c:v>
                </c:pt>
                <c:pt idx="74">
                  <c:v>82.8</c:v>
                </c:pt>
                <c:pt idx="75">
                  <c:v>84.1</c:v>
                </c:pt>
                <c:pt idx="76">
                  <c:v>78.3</c:v>
                </c:pt>
                <c:pt idx="77">
                  <c:v>74.4</c:v>
                </c:pt>
                <c:pt idx="78">
                  <c:v>75.6</c:v>
                </c:pt>
                <c:pt idx="79">
                  <c:v>76.3</c:v>
                </c:pt>
                <c:pt idx="80">
                  <c:v>67.9</c:v>
                </c:pt>
                <c:pt idx="81">
                  <c:v>68.9</c:v>
                </c:pt>
                <c:pt idx="82">
                  <c:v>70</c:v>
                </c:pt>
                <c:pt idx="83">
                  <c:v>70.3</c:v>
                </c:pt>
                <c:pt idx="84">
                  <c:v>66.5</c:v>
                </c:pt>
                <c:pt idx="85">
                  <c:v>65.3</c:v>
                </c:pt>
                <c:pt idx="86">
                  <c:v>65.4</c:v>
                </c:pt>
                <c:pt idx="87">
                  <c:v>65</c:v>
                </c:pt>
                <c:pt idx="88">
                  <c:v>65.5</c:v>
                </c:pt>
                <c:pt idx="89">
                  <c:v>65.9</c:v>
                </c:pt>
                <c:pt idx="90">
                  <c:v>66</c:v>
                </c:pt>
                <c:pt idx="91">
                  <c:v>66.1</c:v>
                </c:pt>
                <c:pt idx="92">
                  <c:v>66.5</c:v>
                </c:pt>
                <c:pt idx="93">
                  <c:v>67.2</c:v>
                </c:pt>
                <c:pt idx="94">
                  <c:v>67.5</c:v>
                </c:pt>
                <c:pt idx="95">
                  <c:v>68.3</c:v>
                </c:pt>
                <c:pt idx="96">
                  <c:v>69.4</c:v>
                </c:pt>
                <c:pt idx="97">
                  <c:v>70.1</c:v>
                </c:pt>
                <c:pt idx="98">
                  <c:v>70.4</c:v>
                </c:pt>
                <c:pt idx="99">
                  <c:v>70</c:v>
                </c:pt>
                <c:pt idx="100">
                  <c:v>68.6</c:v>
                </c:pt>
                <c:pt idx="101">
                  <c:v>67.6</c:v>
                </c:pt>
                <c:pt idx="102">
                  <c:v>67</c:v>
                </c:pt>
                <c:pt idx="103">
                  <c:v>68.2</c:v>
                </c:pt>
                <c:pt idx="104">
                  <c:v>66.3</c:v>
                </c:pt>
                <c:pt idx="105">
                  <c:v>66.1</c:v>
                </c:pt>
                <c:pt idx="106">
                  <c:v>66.1</c:v>
                </c:pt>
                <c:pt idx="107">
                  <c:v>65.8</c:v>
                </c:pt>
                <c:pt idx="108">
                  <c:v>65.6</c:v>
                </c:pt>
                <c:pt idx="109">
                  <c:v>66</c:v>
                </c:pt>
              </c:numCache>
            </c:numRef>
          </c:xVal>
          <c:yVal>
            <c:numRef>
              <c:f>Data!$Z$192:$Z$301</c:f>
              <c:numCache>
                <c:ptCount val="110"/>
                <c:pt idx="0">
                  <c:v>171.95052762183724</c:v>
                </c:pt>
                <c:pt idx="1">
                  <c:v>171.95052762183724</c:v>
                </c:pt>
                <c:pt idx="2">
                  <c:v>197.42657239820636</c:v>
                </c:pt>
                <c:pt idx="3">
                  <c:v>256.0711238350299</c:v>
                </c:pt>
                <c:pt idx="4">
                  <c:v>307.62280487938915</c:v>
                </c:pt>
                <c:pt idx="5">
                  <c:v>347.7547462472885</c:v>
                </c:pt>
                <c:pt idx="6">
                  <c:v>388.9238109170153</c:v>
                </c:pt>
                <c:pt idx="7">
                  <c:v>425.2206828366436</c:v>
                </c:pt>
                <c:pt idx="8">
                  <c:v>442.15715897490907</c:v>
                </c:pt>
                <c:pt idx="9">
                  <c:v>464.22634662213557</c:v>
                </c:pt>
                <c:pt idx="10">
                  <c:v>489.7638901897501</c:v>
                </c:pt>
                <c:pt idx="11">
                  <c:v>518.8017009835817</c:v>
                </c:pt>
                <c:pt idx="12">
                  <c:v>532.5017682231122</c:v>
                </c:pt>
                <c:pt idx="13">
                  <c:v>550.5174763910919</c:v>
                </c:pt>
                <c:pt idx="14">
                  <c:v>568.572355255276</c:v>
                </c:pt>
                <c:pt idx="15">
                  <c:v>596.1602589424949</c:v>
                </c:pt>
                <c:pt idx="16">
                  <c:v>607.3940780069499</c:v>
                </c:pt>
                <c:pt idx="17">
                  <c:v>627.3066019162093</c:v>
                </c:pt>
                <c:pt idx="18">
                  <c:v>642.9236919540476</c:v>
                </c:pt>
                <c:pt idx="19">
                  <c:v>669.0176215812272</c:v>
                </c:pt>
                <c:pt idx="20">
                  <c:v>687.3322830842324</c:v>
                </c:pt>
                <c:pt idx="21">
                  <c:v>711.8148361894785</c:v>
                </c:pt>
                <c:pt idx="22">
                  <c:v>729.3466728970218</c:v>
                </c:pt>
                <c:pt idx="23">
                  <c:v>748.67454135443</c:v>
                </c:pt>
                <c:pt idx="24">
                  <c:v>765.4030712199276</c:v>
                </c:pt>
                <c:pt idx="25">
                  <c:v>785.698589697167</c:v>
                </c:pt>
                <c:pt idx="26">
                  <c:v>804.2727018043031</c:v>
                </c:pt>
                <c:pt idx="27">
                  <c:v>814.905163400325</c:v>
                </c:pt>
                <c:pt idx="28">
                  <c:v>840.6566238909797</c:v>
                </c:pt>
                <c:pt idx="29">
                  <c:v>861.1371320000486</c:v>
                </c:pt>
                <c:pt idx="30">
                  <c:v>872.7354543621883</c:v>
                </c:pt>
                <c:pt idx="31">
                  <c:v>893.2953315485765</c:v>
                </c:pt>
                <c:pt idx="32">
                  <c:v>905.8350080991092</c:v>
                </c:pt>
                <c:pt idx="33">
                  <c:v>922.8834852169446</c:v>
                </c:pt>
                <c:pt idx="34">
                  <c:v>937.2672954553506</c:v>
                </c:pt>
                <c:pt idx="35">
                  <c:v>952.5774427698238</c:v>
                </c:pt>
                <c:pt idx="36">
                  <c:v>967.0128247136325</c:v>
                </c:pt>
                <c:pt idx="37">
                  <c:v>991.4295792555936</c:v>
                </c:pt>
                <c:pt idx="38">
                  <c:v>1005.025529526356</c:v>
                </c:pt>
                <c:pt idx="39">
                  <c:v>1020.4612316718546</c:v>
                </c:pt>
                <c:pt idx="40">
                  <c:v>1041.3906035047794</c:v>
                </c:pt>
                <c:pt idx="41">
                  <c:v>1065.1135880682905</c:v>
                </c:pt>
                <c:pt idx="42">
                  <c:v>1076.0855580045618</c:v>
                </c:pt>
                <c:pt idx="43">
                  <c:v>1088.9045394021891</c:v>
                </c:pt>
                <c:pt idx="44">
                  <c:v>1102.6611575552738</c:v>
                </c:pt>
                <c:pt idx="45">
                  <c:v>1119.199238336605</c:v>
                </c:pt>
                <c:pt idx="46">
                  <c:v>1131.1639251209576</c:v>
                </c:pt>
                <c:pt idx="47">
                  <c:v>1152.3745404129631</c:v>
                </c:pt>
                <c:pt idx="48">
                  <c:v>1171.7881845252755</c:v>
                </c:pt>
                <c:pt idx="49">
                  <c:v>1184.7558747465619</c:v>
                </c:pt>
                <c:pt idx="50">
                  <c:v>1195.8871785206147</c:v>
                </c:pt>
                <c:pt idx="51">
                  <c:v>1211.6821117665636</c:v>
                </c:pt>
                <c:pt idx="52">
                  <c:v>1222.849592600639</c:v>
                </c:pt>
                <c:pt idx="53">
                  <c:v>1240.5622095963067</c:v>
                </c:pt>
                <c:pt idx="54">
                  <c:v>1260.1833696464823</c:v>
                </c:pt>
                <c:pt idx="55">
                  <c:v>1285.4788917786427</c:v>
                </c:pt>
                <c:pt idx="56">
                  <c:v>1306.1471828178683</c:v>
                </c:pt>
                <c:pt idx="57">
                  <c:v>1326.86704501215</c:v>
                </c:pt>
                <c:pt idx="58">
                  <c:v>1336.3022822185885</c:v>
                </c:pt>
                <c:pt idx="59">
                  <c:v>1348.5841398345055</c:v>
                </c:pt>
                <c:pt idx="60">
                  <c:v>1374.150804314249</c:v>
                </c:pt>
                <c:pt idx="61">
                  <c:v>1398.8451763586404</c:v>
                </c:pt>
                <c:pt idx="62">
                  <c:v>1413.1254057971005</c:v>
                </c:pt>
                <c:pt idx="63">
                  <c:v>1430.2941604423613</c:v>
                </c:pt>
                <c:pt idx="64">
                  <c:v>1447.4984857373083</c:v>
                </c:pt>
                <c:pt idx="65">
                  <c:v>1458.0298141900817</c:v>
                </c:pt>
                <c:pt idx="66">
                  <c:v>1482.9752674582637</c:v>
                </c:pt>
                <c:pt idx="67">
                  <c:v>1499.3263671207123</c:v>
                </c:pt>
                <c:pt idx="68">
                  <c:v>1510.8877353259077</c:v>
                </c:pt>
                <c:pt idx="69">
                  <c:v>1527.2939436173524</c:v>
                </c:pt>
                <c:pt idx="70">
                  <c:v>1539.8617750909189</c:v>
                </c:pt>
                <c:pt idx="71">
                  <c:v>1557.2948494545462</c:v>
                </c:pt>
                <c:pt idx="72">
                  <c:v>1577.6798008117817</c:v>
                </c:pt>
                <c:pt idx="73">
                  <c:v>1585.4586785441006</c:v>
                </c:pt>
                <c:pt idx="74">
                  <c:v>1607.8636286784558</c:v>
                </c:pt>
                <c:pt idx="75">
                  <c:v>1621.5310805303748</c:v>
                </c:pt>
                <c:pt idx="76">
                  <c:v>1640.1158195520816</c:v>
                </c:pt>
                <c:pt idx="77">
                  <c:v>1657.760865111858</c:v>
                </c:pt>
                <c:pt idx="78">
                  <c:v>1670.527867548201</c:v>
                </c:pt>
                <c:pt idx="79">
                  <c:v>1682.3302403112784</c:v>
                </c:pt>
                <c:pt idx="80">
                  <c:v>1704.9984499319708</c:v>
                </c:pt>
                <c:pt idx="81">
                  <c:v>1721.793075051684</c:v>
                </c:pt>
                <c:pt idx="82">
                  <c:v>1736.6401224039955</c:v>
                </c:pt>
                <c:pt idx="83">
                  <c:v>1764.425836475902</c:v>
                </c:pt>
                <c:pt idx="84">
                  <c:v>1782.3373023414538</c:v>
                </c:pt>
                <c:pt idx="85">
                  <c:v>1795.2974307703748</c:v>
                </c:pt>
                <c:pt idx="86">
                  <c:v>1809.277150186605</c:v>
                </c:pt>
                <c:pt idx="87">
                  <c:v>1824.2815836588024</c:v>
                </c:pt>
                <c:pt idx="88">
                  <c:v>1841.3194477403545</c:v>
                </c:pt>
                <c:pt idx="89">
                  <c:v>1857.3870814814568</c:v>
                </c:pt>
                <c:pt idx="90">
                  <c:v>1874.4930764217256</c:v>
                </c:pt>
                <c:pt idx="91">
                  <c:v>1889.6159204703426</c:v>
                </c:pt>
                <c:pt idx="92">
                  <c:v>1904.766355930074</c:v>
                </c:pt>
                <c:pt idx="93">
                  <c:v>1925.01003092901</c:v>
                </c:pt>
                <c:pt idx="94">
                  <c:v>1931.0927693565313</c:v>
                </c:pt>
                <c:pt idx="95">
                  <c:v>1955.4683779711877</c:v>
                </c:pt>
                <c:pt idx="96">
                  <c:v>1972.7778285798713</c:v>
                </c:pt>
                <c:pt idx="97">
                  <c:v>2002.3892451147753</c:v>
                </c:pt>
                <c:pt idx="98">
                  <c:v>2003.412214179451</c:v>
                </c:pt>
                <c:pt idx="99">
                  <c:v>2001.3664020547894</c:v>
                </c:pt>
                <c:pt idx="100">
                  <c:v>2004.4353092798651</c:v>
                </c:pt>
                <c:pt idx="101">
                  <c:v>1992.1664796085006</c:v>
                </c:pt>
                <c:pt idx="102">
                  <c:v>1994.2100261604655</c:v>
                </c:pt>
                <c:pt idx="103">
                  <c:v>1994.2100261604655</c:v>
                </c:pt>
                <c:pt idx="104">
                  <c:v>2005.458530447076</c:v>
                </c:pt>
                <c:pt idx="105">
                  <c:v>2000.3436849684545</c:v>
                </c:pt>
                <c:pt idx="106">
                  <c:v>2003.412214179451</c:v>
                </c:pt>
                <c:pt idx="107">
                  <c:v>2003.412214179451</c:v>
                </c:pt>
                <c:pt idx="108">
                  <c:v>2005.458530447076</c:v>
                </c:pt>
                <c:pt idx="109">
                  <c:v>2006.4818777121582</c:v>
                </c:pt>
              </c:numCache>
            </c:numRef>
          </c:yVal>
          <c:smooth val="0"/>
        </c:ser>
        <c:axId val="20786710"/>
        <c:axId val="52862663"/>
      </c:scatterChart>
      <c:valAx>
        <c:axId val="20786710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862663"/>
        <c:crosses val="autoZero"/>
        <c:crossBetween val="midCat"/>
        <c:dispUnits/>
      </c:valAx>
      <c:valAx>
        <c:axId val="52862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7867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DAN Profile 1848-1905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Data!$Q$192:$Q$301</c:f>
              <c:numCache>
                <c:ptCount val="110"/>
                <c:pt idx="0">
                  <c:v>64.3</c:v>
                </c:pt>
                <c:pt idx="1">
                  <c:v>59.9</c:v>
                </c:pt>
                <c:pt idx="2">
                  <c:v>60.9</c:v>
                </c:pt>
                <c:pt idx="3">
                  <c:v>59.4</c:v>
                </c:pt>
                <c:pt idx="4">
                  <c:v>58</c:v>
                </c:pt>
                <c:pt idx="5">
                  <c:v>56.5</c:v>
                </c:pt>
                <c:pt idx="6">
                  <c:v>53.4</c:v>
                </c:pt>
                <c:pt idx="7">
                  <c:v>50.9</c:v>
                </c:pt>
                <c:pt idx="8">
                  <c:v>48.4</c:v>
                </c:pt>
                <c:pt idx="9">
                  <c:v>47.9</c:v>
                </c:pt>
                <c:pt idx="10">
                  <c:v>50.4</c:v>
                </c:pt>
                <c:pt idx="11">
                  <c:v>56.5</c:v>
                </c:pt>
                <c:pt idx="12">
                  <c:v>54.9</c:v>
                </c:pt>
                <c:pt idx="13">
                  <c:v>53.4</c:v>
                </c:pt>
                <c:pt idx="14">
                  <c:v>50</c:v>
                </c:pt>
                <c:pt idx="15">
                  <c:v>49.9</c:v>
                </c:pt>
                <c:pt idx="16">
                  <c:v>49</c:v>
                </c:pt>
                <c:pt idx="17">
                  <c:v>54.5</c:v>
                </c:pt>
                <c:pt idx="18">
                  <c:v>57.9</c:v>
                </c:pt>
                <c:pt idx="19">
                  <c:v>57.9</c:v>
                </c:pt>
                <c:pt idx="20">
                  <c:v>58.4</c:v>
                </c:pt>
                <c:pt idx="21">
                  <c:v>57.4</c:v>
                </c:pt>
                <c:pt idx="22">
                  <c:v>56.4</c:v>
                </c:pt>
                <c:pt idx="23">
                  <c:v>57.9</c:v>
                </c:pt>
                <c:pt idx="24">
                  <c:v>56.5</c:v>
                </c:pt>
                <c:pt idx="25">
                  <c:v>56.4</c:v>
                </c:pt>
                <c:pt idx="26">
                  <c:v>55</c:v>
                </c:pt>
                <c:pt idx="27">
                  <c:v>55.1</c:v>
                </c:pt>
                <c:pt idx="28">
                  <c:v>55.6</c:v>
                </c:pt>
                <c:pt idx="29">
                  <c:v>52.9</c:v>
                </c:pt>
                <c:pt idx="30">
                  <c:v>45.9</c:v>
                </c:pt>
                <c:pt idx="31">
                  <c:v>53.5</c:v>
                </c:pt>
                <c:pt idx="32">
                  <c:v>49.4</c:v>
                </c:pt>
                <c:pt idx="33">
                  <c:v>42.1</c:v>
                </c:pt>
                <c:pt idx="34">
                  <c:v>42.1</c:v>
                </c:pt>
                <c:pt idx="35">
                  <c:v>46.9</c:v>
                </c:pt>
                <c:pt idx="36">
                  <c:v>51.9</c:v>
                </c:pt>
                <c:pt idx="37">
                  <c:v>48.9</c:v>
                </c:pt>
                <c:pt idx="38">
                  <c:v>50.4</c:v>
                </c:pt>
                <c:pt idx="39">
                  <c:v>53.5</c:v>
                </c:pt>
                <c:pt idx="40">
                  <c:v>52.4</c:v>
                </c:pt>
                <c:pt idx="41">
                  <c:v>54.5</c:v>
                </c:pt>
                <c:pt idx="42">
                  <c:v>53.9</c:v>
                </c:pt>
                <c:pt idx="43">
                  <c:v>52</c:v>
                </c:pt>
                <c:pt idx="44">
                  <c:v>51.9</c:v>
                </c:pt>
                <c:pt idx="45">
                  <c:v>51.6</c:v>
                </c:pt>
                <c:pt idx="46">
                  <c:v>52.9</c:v>
                </c:pt>
                <c:pt idx="47">
                  <c:v>50.4</c:v>
                </c:pt>
                <c:pt idx="48">
                  <c:v>50.5</c:v>
                </c:pt>
                <c:pt idx="49">
                  <c:v>49</c:v>
                </c:pt>
                <c:pt idx="50">
                  <c:v>47.9</c:v>
                </c:pt>
                <c:pt idx="51">
                  <c:v>47.5</c:v>
                </c:pt>
                <c:pt idx="52">
                  <c:v>47.5</c:v>
                </c:pt>
                <c:pt idx="53">
                  <c:v>42.4</c:v>
                </c:pt>
                <c:pt idx="54">
                  <c:v>43.5</c:v>
                </c:pt>
                <c:pt idx="55">
                  <c:v>40.6</c:v>
                </c:pt>
                <c:pt idx="56">
                  <c:v>40.6</c:v>
                </c:pt>
                <c:pt idx="57">
                  <c:v>42.1</c:v>
                </c:pt>
                <c:pt idx="58">
                  <c:v>41</c:v>
                </c:pt>
                <c:pt idx="59">
                  <c:v>42.1</c:v>
                </c:pt>
                <c:pt idx="60">
                  <c:v>42.9</c:v>
                </c:pt>
                <c:pt idx="61">
                  <c:v>43</c:v>
                </c:pt>
                <c:pt idx="62">
                  <c:v>43</c:v>
                </c:pt>
                <c:pt idx="63">
                  <c:v>42.4</c:v>
                </c:pt>
                <c:pt idx="64">
                  <c:v>43</c:v>
                </c:pt>
                <c:pt idx="65">
                  <c:v>42.6</c:v>
                </c:pt>
                <c:pt idx="66">
                  <c:v>36.6</c:v>
                </c:pt>
                <c:pt idx="67">
                  <c:v>40.6</c:v>
                </c:pt>
                <c:pt idx="68">
                  <c:v>47.9</c:v>
                </c:pt>
                <c:pt idx="69">
                  <c:v>42.1</c:v>
                </c:pt>
                <c:pt idx="70">
                  <c:v>43.2</c:v>
                </c:pt>
                <c:pt idx="71">
                  <c:v>43.5</c:v>
                </c:pt>
                <c:pt idx="72">
                  <c:v>44</c:v>
                </c:pt>
                <c:pt idx="73">
                  <c:v>43.5</c:v>
                </c:pt>
                <c:pt idx="74">
                  <c:v>40</c:v>
                </c:pt>
                <c:pt idx="75">
                  <c:v>40.9</c:v>
                </c:pt>
                <c:pt idx="76">
                  <c:v>42.6</c:v>
                </c:pt>
                <c:pt idx="77">
                  <c:v>43.6</c:v>
                </c:pt>
                <c:pt idx="78">
                  <c:v>36.1</c:v>
                </c:pt>
                <c:pt idx="79">
                  <c:v>32.4</c:v>
                </c:pt>
                <c:pt idx="80">
                  <c:v>41.1</c:v>
                </c:pt>
                <c:pt idx="81">
                  <c:v>39.5</c:v>
                </c:pt>
                <c:pt idx="82">
                  <c:v>38.6</c:v>
                </c:pt>
                <c:pt idx="83">
                  <c:v>36.1</c:v>
                </c:pt>
                <c:pt idx="84">
                  <c:v>39.6</c:v>
                </c:pt>
                <c:pt idx="85">
                  <c:v>37.4</c:v>
                </c:pt>
                <c:pt idx="86">
                  <c:v>34.1</c:v>
                </c:pt>
                <c:pt idx="87">
                  <c:v>39</c:v>
                </c:pt>
                <c:pt idx="88">
                  <c:v>37.1</c:v>
                </c:pt>
                <c:pt idx="89">
                  <c:v>36.6</c:v>
                </c:pt>
                <c:pt idx="90">
                  <c:v>38.2</c:v>
                </c:pt>
                <c:pt idx="91">
                  <c:v>37.2</c:v>
                </c:pt>
                <c:pt idx="92">
                  <c:v>36</c:v>
                </c:pt>
                <c:pt idx="93">
                  <c:v>36.2</c:v>
                </c:pt>
                <c:pt idx="94">
                  <c:v>36.7</c:v>
                </c:pt>
                <c:pt idx="95">
                  <c:v>36.6</c:v>
                </c:pt>
                <c:pt idx="96">
                  <c:v>36.6</c:v>
                </c:pt>
                <c:pt idx="97">
                  <c:v>35.6</c:v>
                </c:pt>
                <c:pt idx="98">
                  <c:v>35.5</c:v>
                </c:pt>
                <c:pt idx="99">
                  <c:v>32.1</c:v>
                </c:pt>
                <c:pt idx="100">
                  <c:v>31.6</c:v>
                </c:pt>
                <c:pt idx="101">
                  <c:v>32</c:v>
                </c:pt>
                <c:pt idx="102">
                  <c:v>47.6</c:v>
                </c:pt>
                <c:pt idx="103">
                  <c:v>42.6</c:v>
                </c:pt>
                <c:pt idx="104">
                  <c:v>44.1</c:v>
                </c:pt>
                <c:pt idx="105">
                  <c:v>43.1</c:v>
                </c:pt>
                <c:pt idx="106">
                  <c:v>46</c:v>
                </c:pt>
                <c:pt idx="107">
                  <c:v>42.6</c:v>
                </c:pt>
                <c:pt idx="108">
                  <c:v>46.4</c:v>
                </c:pt>
                <c:pt idx="109">
                  <c:v>43.6</c:v>
                </c:pt>
              </c:numCache>
            </c:numRef>
          </c:xVal>
          <c:yVal>
            <c:numRef>
              <c:f>Data!$Z$192:$Z$301</c:f>
              <c:numCache>
                <c:ptCount val="110"/>
                <c:pt idx="0">
                  <c:v>171.95052762183724</c:v>
                </c:pt>
                <c:pt idx="1">
                  <c:v>171.95052762183724</c:v>
                </c:pt>
                <c:pt idx="2">
                  <c:v>197.42657239820636</c:v>
                </c:pt>
                <c:pt idx="3">
                  <c:v>256.0711238350299</c:v>
                </c:pt>
                <c:pt idx="4">
                  <c:v>307.62280487938915</c:v>
                </c:pt>
                <c:pt idx="5">
                  <c:v>347.7547462472885</c:v>
                </c:pt>
                <c:pt idx="6">
                  <c:v>388.9238109170153</c:v>
                </c:pt>
                <c:pt idx="7">
                  <c:v>425.2206828366436</c:v>
                </c:pt>
                <c:pt idx="8">
                  <c:v>442.15715897490907</c:v>
                </c:pt>
                <c:pt idx="9">
                  <c:v>464.22634662213557</c:v>
                </c:pt>
                <c:pt idx="10">
                  <c:v>489.7638901897501</c:v>
                </c:pt>
                <c:pt idx="11">
                  <c:v>518.8017009835817</c:v>
                </c:pt>
                <c:pt idx="12">
                  <c:v>532.5017682231122</c:v>
                </c:pt>
                <c:pt idx="13">
                  <c:v>550.5174763910919</c:v>
                </c:pt>
                <c:pt idx="14">
                  <c:v>568.572355255276</c:v>
                </c:pt>
                <c:pt idx="15">
                  <c:v>596.1602589424949</c:v>
                </c:pt>
                <c:pt idx="16">
                  <c:v>607.3940780069499</c:v>
                </c:pt>
                <c:pt idx="17">
                  <c:v>627.3066019162093</c:v>
                </c:pt>
                <c:pt idx="18">
                  <c:v>642.9236919540476</c:v>
                </c:pt>
                <c:pt idx="19">
                  <c:v>669.0176215812272</c:v>
                </c:pt>
                <c:pt idx="20">
                  <c:v>687.3322830842324</c:v>
                </c:pt>
                <c:pt idx="21">
                  <c:v>711.8148361894785</c:v>
                </c:pt>
                <c:pt idx="22">
                  <c:v>729.3466728970218</c:v>
                </c:pt>
                <c:pt idx="23">
                  <c:v>748.67454135443</c:v>
                </c:pt>
                <c:pt idx="24">
                  <c:v>765.4030712199276</c:v>
                </c:pt>
                <c:pt idx="25">
                  <c:v>785.698589697167</c:v>
                </c:pt>
                <c:pt idx="26">
                  <c:v>804.2727018043031</c:v>
                </c:pt>
                <c:pt idx="27">
                  <c:v>814.905163400325</c:v>
                </c:pt>
                <c:pt idx="28">
                  <c:v>840.6566238909797</c:v>
                </c:pt>
                <c:pt idx="29">
                  <c:v>861.1371320000486</c:v>
                </c:pt>
                <c:pt idx="30">
                  <c:v>872.7354543621883</c:v>
                </c:pt>
                <c:pt idx="31">
                  <c:v>893.2953315485765</c:v>
                </c:pt>
                <c:pt idx="32">
                  <c:v>905.8350080991092</c:v>
                </c:pt>
                <c:pt idx="33">
                  <c:v>922.8834852169446</c:v>
                </c:pt>
                <c:pt idx="34">
                  <c:v>937.2672954553506</c:v>
                </c:pt>
                <c:pt idx="35">
                  <c:v>952.5774427698238</c:v>
                </c:pt>
                <c:pt idx="36">
                  <c:v>967.0128247136325</c:v>
                </c:pt>
                <c:pt idx="37">
                  <c:v>991.4295792555936</c:v>
                </c:pt>
                <c:pt idx="38">
                  <c:v>1005.025529526356</c:v>
                </c:pt>
                <c:pt idx="39">
                  <c:v>1020.4612316718546</c:v>
                </c:pt>
                <c:pt idx="40">
                  <c:v>1041.3906035047794</c:v>
                </c:pt>
                <c:pt idx="41">
                  <c:v>1065.1135880682905</c:v>
                </c:pt>
                <c:pt idx="42">
                  <c:v>1076.0855580045618</c:v>
                </c:pt>
                <c:pt idx="43">
                  <c:v>1088.9045394021891</c:v>
                </c:pt>
                <c:pt idx="44">
                  <c:v>1102.6611575552738</c:v>
                </c:pt>
                <c:pt idx="45">
                  <c:v>1119.199238336605</c:v>
                </c:pt>
                <c:pt idx="46">
                  <c:v>1131.1639251209576</c:v>
                </c:pt>
                <c:pt idx="47">
                  <c:v>1152.3745404129631</c:v>
                </c:pt>
                <c:pt idx="48">
                  <c:v>1171.7881845252755</c:v>
                </c:pt>
                <c:pt idx="49">
                  <c:v>1184.7558747465619</c:v>
                </c:pt>
                <c:pt idx="50">
                  <c:v>1195.8871785206147</c:v>
                </c:pt>
                <c:pt idx="51">
                  <c:v>1211.6821117665636</c:v>
                </c:pt>
                <c:pt idx="52">
                  <c:v>1222.849592600639</c:v>
                </c:pt>
                <c:pt idx="53">
                  <c:v>1240.5622095963067</c:v>
                </c:pt>
                <c:pt idx="54">
                  <c:v>1260.1833696464823</c:v>
                </c:pt>
                <c:pt idx="55">
                  <c:v>1285.4788917786427</c:v>
                </c:pt>
                <c:pt idx="56">
                  <c:v>1306.1471828178683</c:v>
                </c:pt>
                <c:pt idx="57">
                  <c:v>1326.86704501215</c:v>
                </c:pt>
                <c:pt idx="58">
                  <c:v>1336.3022822185885</c:v>
                </c:pt>
                <c:pt idx="59">
                  <c:v>1348.5841398345055</c:v>
                </c:pt>
                <c:pt idx="60">
                  <c:v>1374.150804314249</c:v>
                </c:pt>
                <c:pt idx="61">
                  <c:v>1398.8451763586404</c:v>
                </c:pt>
                <c:pt idx="62">
                  <c:v>1413.1254057971005</c:v>
                </c:pt>
                <c:pt idx="63">
                  <c:v>1430.2941604423613</c:v>
                </c:pt>
                <c:pt idx="64">
                  <c:v>1447.4984857373083</c:v>
                </c:pt>
                <c:pt idx="65">
                  <c:v>1458.0298141900817</c:v>
                </c:pt>
                <c:pt idx="66">
                  <c:v>1482.9752674582637</c:v>
                </c:pt>
                <c:pt idx="67">
                  <c:v>1499.3263671207123</c:v>
                </c:pt>
                <c:pt idx="68">
                  <c:v>1510.8877353259077</c:v>
                </c:pt>
                <c:pt idx="69">
                  <c:v>1527.2939436173524</c:v>
                </c:pt>
                <c:pt idx="70">
                  <c:v>1539.8617750909189</c:v>
                </c:pt>
                <c:pt idx="71">
                  <c:v>1557.2948494545462</c:v>
                </c:pt>
                <c:pt idx="72">
                  <c:v>1577.6798008117817</c:v>
                </c:pt>
                <c:pt idx="73">
                  <c:v>1585.4586785441006</c:v>
                </c:pt>
                <c:pt idx="74">
                  <c:v>1607.8636286784558</c:v>
                </c:pt>
                <c:pt idx="75">
                  <c:v>1621.5310805303748</c:v>
                </c:pt>
                <c:pt idx="76">
                  <c:v>1640.1158195520816</c:v>
                </c:pt>
                <c:pt idx="77">
                  <c:v>1657.760865111858</c:v>
                </c:pt>
                <c:pt idx="78">
                  <c:v>1670.527867548201</c:v>
                </c:pt>
                <c:pt idx="79">
                  <c:v>1682.3302403112784</c:v>
                </c:pt>
                <c:pt idx="80">
                  <c:v>1704.9984499319708</c:v>
                </c:pt>
                <c:pt idx="81">
                  <c:v>1721.793075051684</c:v>
                </c:pt>
                <c:pt idx="82">
                  <c:v>1736.6401224039955</c:v>
                </c:pt>
                <c:pt idx="83">
                  <c:v>1764.425836475902</c:v>
                </c:pt>
                <c:pt idx="84">
                  <c:v>1782.3373023414538</c:v>
                </c:pt>
                <c:pt idx="85">
                  <c:v>1795.2974307703748</c:v>
                </c:pt>
                <c:pt idx="86">
                  <c:v>1809.277150186605</c:v>
                </c:pt>
                <c:pt idx="87">
                  <c:v>1824.2815836588024</c:v>
                </c:pt>
                <c:pt idx="88">
                  <c:v>1841.3194477403545</c:v>
                </c:pt>
                <c:pt idx="89">
                  <c:v>1857.3870814814568</c:v>
                </c:pt>
                <c:pt idx="90">
                  <c:v>1874.4930764217256</c:v>
                </c:pt>
                <c:pt idx="91">
                  <c:v>1889.6159204703426</c:v>
                </c:pt>
                <c:pt idx="92">
                  <c:v>1904.766355930074</c:v>
                </c:pt>
                <c:pt idx="93">
                  <c:v>1925.01003092901</c:v>
                </c:pt>
                <c:pt idx="94">
                  <c:v>1931.0927693565313</c:v>
                </c:pt>
                <c:pt idx="95">
                  <c:v>1955.4683779711877</c:v>
                </c:pt>
                <c:pt idx="96">
                  <c:v>1972.7778285798713</c:v>
                </c:pt>
                <c:pt idx="97">
                  <c:v>2002.3892451147753</c:v>
                </c:pt>
                <c:pt idx="98">
                  <c:v>2003.412214179451</c:v>
                </c:pt>
                <c:pt idx="99">
                  <c:v>2001.3664020547894</c:v>
                </c:pt>
                <c:pt idx="100">
                  <c:v>2004.4353092798651</c:v>
                </c:pt>
                <c:pt idx="101">
                  <c:v>1992.1664796085006</c:v>
                </c:pt>
                <c:pt idx="102">
                  <c:v>1994.2100261604655</c:v>
                </c:pt>
                <c:pt idx="103">
                  <c:v>1994.2100261604655</c:v>
                </c:pt>
                <c:pt idx="104">
                  <c:v>2005.458530447076</c:v>
                </c:pt>
                <c:pt idx="105">
                  <c:v>2000.3436849684545</c:v>
                </c:pt>
                <c:pt idx="106">
                  <c:v>2003.412214179451</c:v>
                </c:pt>
                <c:pt idx="107">
                  <c:v>2003.412214179451</c:v>
                </c:pt>
                <c:pt idx="108">
                  <c:v>2005.458530447076</c:v>
                </c:pt>
                <c:pt idx="109">
                  <c:v>2006.4818777121582</c:v>
                </c:pt>
              </c:numCache>
            </c:numRef>
          </c:yVal>
          <c:smooth val="0"/>
        </c:ser>
        <c:axId val="6001920"/>
        <c:axId val="54017281"/>
      </c:scatterChart>
      <c:valAx>
        <c:axId val="6001920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017281"/>
        <c:crosses val="autoZero"/>
        <c:crossBetween val="midCat"/>
        <c:dispUnits/>
      </c:valAx>
      <c:valAx>
        <c:axId val="54017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019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DAN Profile 1848-1905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Data!$R$192:$R$301</c:f>
              <c:numCache>
                <c:ptCount val="110"/>
                <c:pt idx="0">
                  <c:v>1.91E-05</c:v>
                </c:pt>
                <c:pt idx="6">
                  <c:v>1.21E-05</c:v>
                </c:pt>
                <c:pt idx="12">
                  <c:v>1.39E-05</c:v>
                </c:pt>
                <c:pt idx="18">
                  <c:v>1.71E-05</c:v>
                </c:pt>
                <c:pt idx="24">
                  <c:v>1.5E-05</c:v>
                </c:pt>
                <c:pt idx="30">
                  <c:v>1.48E-05</c:v>
                </c:pt>
                <c:pt idx="36">
                  <c:v>1.66E-05</c:v>
                </c:pt>
                <c:pt idx="42">
                  <c:v>1.46E-05</c:v>
                </c:pt>
                <c:pt idx="48">
                  <c:v>7.17E-06</c:v>
                </c:pt>
                <c:pt idx="54">
                  <c:v>8.37E-06</c:v>
                </c:pt>
                <c:pt idx="60">
                  <c:v>1.15E-05</c:v>
                </c:pt>
                <c:pt idx="66">
                  <c:v>-1.55E-06</c:v>
                </c:pt>
                <c:pt idx="72">
                  <c:v>1.75E-05</c:v>
                </c:pt>
                <c:pt idx="78">
                  <c:v>6.79E-07</c:v>
                </c:pt>
                <c:pt idx="84">
                  <c:v>-7.06E-06</c:v>
                </c:pt>
                <c:pt idx="90">
                  <c:v>3.49E-07</c:v>
                </c:pt>
                <c:pt idx="96">
                  <c:v>1.02E-05</c:v>
                </c:pt>
                <c:pt idx="102">
                  <c:v>1.08E-05</c:v>
                </c:pt>
                <c:pt idx="108">
                  <c:v>7.12E-06</c:v>
                </c:pt>
              </c:numCache>
            </c:numRef>
          </c:xVal>
          <c:yVal>
            <c:numRef>
              <c:f>Data!$Z$192:$Z$301</c:f>
              <c:numCache>
                <c:ptCount val="110"/>
                <c:pt idx="0">
                  <c:v>171.95052762183724</c:v>
                </c:pt>
                <c:pt idx="1">
                  <c:v>171.95052762183724</c:v>
                </c:pt>
                <c:pt idx="2">
                  <c:v>197.42657239820636</c:v>
                </c:pt>
                <c:pt idx="3">
                  <c:v>256.0711238350299</c:v>
                </c:pt>
                <c:pt idx="4">
                  <c:v>307.62280487938915</c:v>
                </c:pt>
                <c:pt idx="5">
                  <c:v>347.7547462472885</c:v>
                </c:pt>
                <c:pt idx="6">
                  <c:v>388.9238109170153</c:v>
                </c:pt>
                <c:pt idx="7">
                  <c:v>425.2206828366436</c:v>
                </c:pt>
                <c:pt idx="8">
                  <c:v>442.15715897490907</c:v>
                </c:pt>
                <c:pt idx="9">
                  <c:v>464.22634662213557</c:v>
                </c:pt>
                <c:pt idx="10">
                  <c:v>489.7638901897501</c:v>
                </c:pt>
                <c:pt idx="11">
                  <c:v>518.8017009835817</c:v>
                </c:pt>
                <c:pt idx="12">
                  <c:v>532.5017682231122</c:v>
                </c:pt>
                <c:pt idx="13">
                  <c:v>550.5174763910919</c:v>
                </c:pt>
                <c:pt idx="14">
                  <c:v>568.572355255276</c:v>
                </c:pt>
                <c:pt idx="15">
                  <c:v>596.1602589424949</c:v>
                </c:pt>
                <c:pt idx="16">
                  <c:v>607.3940780069499</c:v>
                </c:pt>
                <c:pt idx="17">
                  <c:v>627.3066019162093</c:v>
                </c:pt>
                <c:pt idx="18">
                  <c:v>642.9236919540476</c:v>
                </c:pt>
                <c:pt idx="19">
                  <c:v>669.0176215812272</c:v>
                </c:pt>
                <c:pt idx="20">
                  <c:v>687.3322830842324</c:v>
                </c:pt>
                <c:pt idx="21">
                  <c:v>711.8148361894785</c:v>
                </c:pt>
                <c:pt idx="22">
                  <c:v>729.3466728970218</c:v>
                </c:pt>
                <c:pt idx="23">
                  <c:v>748.67454135443</c:v>
                </c:pt>
                <c:pt idx="24">
                  <c:v>765.4030712199276</c:v>
                </c:pt>
                <c:pt idx="25">
                  <c:v>785.698589697167</c:v>
                </c:pt>
                <c:pt idx="26">
                  <c:v>804.2727018043031</c:v>
                </c:pt>
                <c:pt idx="27">
                  <c:v>814.905163400325</c:v>
                </c:pt>
                <c:pt idx="28">
                  <c:v>840.6566238909797</c:v>
                </c:pt>
                <c:pt idx="29">
                  <c:v>861.1371320000486</c:v>
                </c:pt>
                <c:pt idx="30">
                  <c:v>872.7354543621883</c:v>
                </c:pt>
                <c:pt idx="31">
                  <c:v>893.2953315485765</c:v>
                </c:pt>
                <c:pt idx="32">
                  <c:v>905.8350080991092</c:v>
                </c:pt>
                <c:pt idx="33">
                  <c:v>922.8834852169446</c:v>
                </c:pt>
                <c:pt idx="34">
                  <c:v>937.2672954553506</c:v>
                </c:pt>
                <c:pt idx="35">
                  <c:v>952.5774427698238</c:v>
                </c:pt>
                <c:pt idx="36">
                  <c:v>967.0128247136325</c:v>
                </c:pt>
                <c:pt idx="37">
                  <c:v>991.4295792555936</c:v>
                </c:pt>
                <c:pt idx="38">
                  <c:v>1005.025529526356</c:v>
                </c:pt>
                <c:pt idx="39">
                  <c:v>1020.4612316718546</c:v>
                </c:pt>
                <c:pt idx="40">
                  <c:v>1041.3906035047794</c:v>
                </c:pt>
                <c:pt idx="41">
                  <c:v>1065.1135880682905</c:v>
                </c:pt>
                <c:pt idx="42">
                  <c:v>1076.0855580045618</c:v>
                </c:pt>
                <c:pt idx="43">
                  <c:v>1088.9045394021891</c:v>
                </c:pt>
                <c:pt idx="44">
                  <c:v>1102.6611575552738</c:v>
                </c:pt>
                <c:pt idx="45">
                  <c:v>1119.199238336605</c:v>
                </c:pt>
                <c:pt idx="46">
                  <c:v>1131.1639251209576</c:v>
                </c:pt>
                <c:pt idx="47">
                  <c:v>1152.3745404129631</c:v>
                </c:pt>
                <c:pt idx="48">
                  <c:v>1171.7881845252755</c:v>
                </c:pt>
                <c:pt idx="49">
                  <c:v>1184.7558747465619</c:v>
                </c:pt>
                <c:pt idx="50">
                  <c:v>1195.8871785206147</c:v>
                </c:pt>
                <c:pt idx="51">
                  <c:v>1211.6821117665636</c:v>
                </c:pt>
                <c:pt idx="52">
                  <c:v>1222.849592600639</c:v>
                </c:pt>
                <c:pt idx="53">
                  <c:v>1240.5622095963067</c:v>
                </c:pt>
                <c:pt idx="54">
                  <c:v>1260.1833696464823</c:v>
                </c:pt>
                <c:pt idx="55">
                  <c:v>1285.4788917786427</c:v>
                </c:pt>
                <c:pt idx="56">
                  <c:v>1306.1471828178683</c:v>
                </c:pt>
                <c:pt idx="57">
                  <c:v>1326.86704501215</c:v>
                </c:pt>
                <c:pt idx="58">
                  <c:v>1336.3022822185885</c:v>
                </c:pt>
                <c:pt idx="59">
                  <c:v>1348.5841398345055</c:v>
                </c:pt>
                <c:pt idx="60">
                  <c:v>1374.150804314249</c:v>
                </c:pt>
                <c:pt idx="61">
                  <c:v>1398.8451763586404</c:v>
                </c:pt>
                <c:pt idx="62">
                  <c:v>1413.1254057971005</c:v>
                </c:pt>
                <c:pt idx="63">
                  <c:v>1430.2941604423613</c:v>
                </c:pt>
                <c:pt idx="64">
                  <c:v>1447.4984857373083</c:v>
                </c:pt>
                <c:pt idx="65">
                  <c:v>1458.0298141900817</c:v>
                </c:pt>
                <c:pt idx="66">
                  <c:v>1482.9752674582637</c:v>
                </c:pt>
                <c:pt idx="67">
                  <c:v>1499.3263671207123</c:v>
                </c:pt>
                <c:pt idx="68">
                  <c:v>1510.8877353259077</c:v>
                </c:pt>
                <c:pt idx="69">
                  <c:v>1527.2939436173524</c:v>
                </c:pt>
                <c:pt idx="70">
                  <c:v>1539.8617750909189</c:v>
                </c:pt>
                <c:pt idx="71">
                  <c:v>1557.2948494545462</c:v>
                </c:pt>
                <c:pt idx="72">
                  <c:v>1577.6798008117817</c:v>
                </c:pt>
                <c:pt idx="73">
                  <c:v>1585.4586785441006</c:v>
                </c:pt>
                <c:pt idx="74">
                  <c:v>1607.8636286784558</c:v>
                </c:pt>
                <c:pt idx="75">
                  <c:v>1621.5310805303748</c:v>
                </c:pt>
                <c:pt idx="76">
                  <c:v>1640.1158195520816</c:v>
                </c:pt>
                <c:pt idx="77">
                  <c:v>1657.760865111858</c:v>
                </c:pt>
                <c:pt idx="78">
                  <c:v>1670.527867548201</c:v>
                </c:pt>
                <c:pt idx="79">
                  <c:v>1682.3302403112784</c:v>
                </c:pt>
                <c:pt idx="80">
                  <c:v>1704.9984499319708</c:v>
                </c:pt>
                <c:pt idx="81">
                  <c:v>1721.793075051684</c:v>
                </c:pt>
                <c:pt idx="82">
                  <c:v>1736.6401224039955</c:v>
                </c:pt>
                <c:pt idx="83">
                  <c:v>1764.425836475902</c:v>
                </c:pt>
                <c:pt idx="84">
                  <c:v>1782.3373023414538</c:v>
                </c:pt>
                <c:pt idx="85">
                  <c:v>1795.2974307703748</c:v>
                </c:pt>
                <c:pt idx="86">
                  <c:v>1809.277150186605</c:v>
                </c:pt>
                <c:pt idx="87">
                  <c:v>1824.2815836588024</c:v>
                </c:pt>
                <c:pt idx="88">
                  <c:v>1841.3194477403545</c:v>
                </c:pt>
                <c:pt idx="89">
                  <c:v>1857.3870814814568</c:v>
                </c:pt>
                <c:pt idx="90">
                  <c:v>1874.4930764217256</c:v>
                </c:pt>
                <c:pt idx="91">
                  <c:v>1889.6159204703426</c:v>
                </c:pt>
                <c:pt idx="92">
                  <c:v>1904.766355930074</c:v>
                </c:pt>
                <c:pt idx="93">
                  <c:v>1925.01003092901</c:v>
                </c:pt>
                <c:pt idx="94">
                  <c:v>1931.0927693565313</c:v>
                </c:pt>
                <c:pt idx="95">
                  <c:v>1955.4683779711877</c:v>
                </c:pt>
                <c:pt idx="96">
                  <c:v>1972.7778285798713</c:v>
                </c:pt>
                <c:pt idx="97">
                  <c:v>2002.3892451147753</c:v>
                </c:pt>
                <c:pt idx="98">
                  <c:v>2003.412214179451</c:v>
                </c:pt>
                <c:pt idx="99">
                  <c:v>2001.3664020547894</c:v>
                </c:pt>
                <c:pt idx="100">
                  <c:v>2004.4353092798651</c:v>
                </c:pt>
                <c:pt idx="101">
                  <c:v>1992.1664796085006</c:v>
                </c:pt>
                <c:pt idx="102">
                  <c:v>1994.2100261604655</c:v>
                </c:pt>
                <c:pt idx="103">
                  <c:v>1994.2100261604655</c:v>
                </c:pt>
                <c:pt idx="104">
                  <c:v>2005.458530447076</c:v>
                </c:pt>
                <c:pt idx="105">
                  <c:v>2000.3436849684545</c:v>
                </c:pt>
                <c:pt idx="106">
                  <c:v>2003.412214179451</c:v>
                </c:pt>
                <c:pt idx="107">
                  <c:v>2003.412214179451</c:v>
                </c:pt>
                <c:pt idx="108">
                  <c:v>2005.458530447076</c:v>
                </c:pt>
                <c:pt idx="109">
                  <c:v>2006.4818777121582</c:v>
                </c:pt>
              </c:numCache>
            </c:numRef>
          </c:yVal>
          <c:smooth val="0"/>
        </c:ser>
        <c:axId val="16393482"/>
        <c:axId val="13323611"/>
      </c:scatterChart>
      <c:valAx>
        <c:axId val="16393482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Absorbing Aerosol, B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ap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3323611"/>
        <c:crosses val="autoZero"/>
        <c:crossBetween val="midCat"/>
        <c:dispUnits/>
      </c:valAx>
      <c:valAx>
        <c:axId val="13323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934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DAN Profile 1848-1905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Data!$U$192:$U$301</c:f>
              <c:numCache>
                <c:ptCount val="110"/>
                <c:pt idx="0">
                  <c:v>839.2173333333334</c:v>
                </c:pt>
                <c:pt idx="1">
                  <c:v>926.9675000000001</c:v>
                </c:pt>
                <c:pt idx="2">
                  <c:v>970.9676666666666</c:v>
                </c:pt>
                <c:pt idx="3">
                  <c:v>962.4763333333334</c:v>
                </c:pt>
                <c:pt idx="4">
                  <c:v>953.9848333333333</c:v>
                </c:pt>
                <c:pt idx="5">
                  <c:v>980.485</c:v>
                </c:pt>
                <c:pt idx="6">
                  <c:v>1015.7393333333333</c:v>
                </c:pt>
                <c:pt idx="7">
                  <c:v>910.9978333333333</c:v>
                </c:pt>
                <c:pt idx="8">
                  <c:v>920.0021666666667</c:v>
                </c:pt>
                <c:pt idx="9">
                  <c:v>972.7523333333334</c:v>
                </c:pt>
                <c:pt idx="10">
                  <c:v>973.0068333333334</c:v>
                </c:pt>
                <c:pt idx="11">
                  <c:v>824.5155</c:v>
                </c:pt>
                <c:pt idx="12">
                  <c:v>833.5156666666667</c:v>
                </c:pt>
                <c:pt idx="13">
                  <c:v>763.7658333333333</c:v>
                </c:pt>
                <c:pt idx="14">
                  <c:v>659.0245</c:v>
                </c:pt>
                <c:pt idx="15">
                  <c:v>563.033</c:v>
                </c:pt>
                <c:pt idx="16">
                  <c:v>519.533</c:v>
                </c:pt>
                <c:pt idx="17">
                  <c:v>528.5331666666667</c:v>
                </c:pt>
                <c:pt idx="18">
                  <c:v>441.2918333333334</c:v>
                </c:pt>
                <c:pt idx="19">
                  <c:v>397.80050000000006</c:v>
                </c:pt>
                <c:pt idx="20">
                  <c:v>389.30066666666676</c:v>
                </c:pt>
                <c:pt idx="21">
                  <c:v>328.3008333333333</c:v>
                </c:pt>
                <c:pt idx="22">
                  <c:v>319.8095</c:v>
                </c:pt>
                <c:pt idx="23">
                  <c:v>328.8181666666666</c:v>
                </c:pt>
                <c:pt idx="24">
                  <c:v>337.8181666666667</c:v>
                </c:pt>
                <c:pt idx="25">
                  <c:v>381.8183333333333</c:v>
                </c:pt>
                <c:pt idx="26">
                  <c:v>390.827</c:v>
                </c:pt>
                <c:pt idx="27">
                  <c:v>382.33566666666667</c:v>
                </c:pt>
                <c:pt idx="28">
                  <c:v>338.83583333333337</c:v>
                </c:pt>
                <c:pt idx="29">
                  <c:v>304.09016666666673</c:v>
                </c:pt>
                <c:pt idx="30">
                  <c:v>278.09883333333335</c:v>
                </c:pt>
                <c:pt idx="31">
                  <c:v>295.8575</c:v>
                </c:pt>
                <c:pt idx="32">
                  <c:v>348.6076666666667</c:v>
                </c:pt>
                <c:pt idx="33">
                  <c:v>348.862</c:v>
                </c:pt>
                <c:pt idx="34">
                  <c:v>366.62066666666664</c:v>
                </c:pt>
                <c:pt idx="35">
                  <c:v>436.8708333333332</c:v>
                </c:pt>
                <c:pt idx="36">
                  <c:v>340.871</c:v>
                </c:pt>
                <c:pt idx="37">
                  <c:v>288.62533333333334</c:v>
                </c:pt>
                <c:pt idx="38">
                  <c:v>376.3838333333333</c:v>
                </c:pt>
                <c:pt idx="39">
                  <c:v>271.634</c:v>
                </c:pt>
                <c:pt idx="40">
                  <c:v>324.38416666666666</c:v>
                </c:pt>
                <c:pt idx="41">
                  <c:v>254.64283333333333</c:v>
                </c:pt>
                <c:pt idx="42">
                  <c:v>394.9015</c:v>
                </c:pt>
                <c:pt idx="43">
                  <c:v>377.6516666666667</c:v>
                </c:pt>
                <c:pt idx="44">
                  <c:v>255.40183333333334</c:v>
                </c:pt>
                <c:pt idx="45">
                  <c:v>404.41049999999996</c:v>
                </c:pt>
                <c:pt idx="46">
                  <c:v>238.419</c:v>
                </c:pt>
                <c:pt idx="47">
                  <c:v>326.1689999999999</c:v>
                </c:pt>
                <c:pt idx="48">
                  <c:v>247.66916666666665</c:v>
                </c:pt>
                <c:pt idx="49">
                  <c:v>309.17783333333335</c:v>
                </c:pt>
                <c:pt idx="50">
                  <c:v>274.43649999999997</c:v>
                </c:pt>
                <c:pt idx="51">
                  <c:v>213.43666666666664</c:v>
                </c:pt>
                <c:pt idx="52">
                  <c:v>327.43683333333337</c:v>
                </c:pt>
                <c:pt idx="53">
                  <c:v>205.19550000000004</c:v>
                </c:pt>
                <c:pt idx="54">
                  <c:v>240.45416666666668</c:v>
                </c:pt>
                <c:pt idx="55">
                  <c:v>205.70416666666665</c:v>
                </c:pt>
                <c:pt idx="56">
                  <c:v>232.20433333333335</c:v>
                </c:pt>
                <c:pt idx="57">
                  <c:v>249.96300000000005</c:v>
                </c:pt>
                <c:pt idx="58">
                  <c:v>206.47166666666666</c:v>
                </c:pt>
                <c:pt idx="59">
                  <c:v>311.72183333333334</c:v>
                </c:pt>
                <c:pt idx="60">
                  <c:v>224.4718333333333</c:v>
                </c:pt>
                <c:pt idx="61">
                  <c:v>277.23049999999995</c:v>
                </c:pt>
                <c:pt idx="62">
                  <c:v>251.23483333333334</c:v>
                </c:pt>
                <c:pt idx="63">
                  <c:v>260.235</c:v>
                </c:pt>
                <c:pt idx="64">
                  <c:v>312.98516666666666</c:v>
                </c:pt>
                <c:pt idx="65">
                  <c:v>286.9938333333333</c:v>
                </c:pt>
                <c:pt idx="66">
                  <c:v>330.99833333333333</c:v>
                </c:pt>
                <c:pt idx="67">
                  <c:v>234.9985</c:v>
                </c:pt>
                <c:pt idx="68">
                  <c:v>200.25716666666668</c:v>
                </c:pt>
                <c:pt idx="69">
                  <c:v>156.76566666666665</c:v>
                </c:pt>
                <c:pt idx="70">
                  <c:v>174.51999999999998</c:v>
                </c:pt>
                <c:pt idx="71">
                  <c:v>166.02016666666665</c:v>
                </c:pt>
                <c:pt idx="72">
                  <c:v>157.52866666666668</c:v>
                </c:pt>
                <c:pt idx="73">
                  <c:v>236.53733333333335</c:v>
                </c:pt>
                <c:pt idx="74">
                  <c:v>280.5375</c:v>
                </c:pt>
                <c:pt idx="75">
                  <c:v>315.78766666666667</c:v>
                </c:pt>
                <c:pt idx="76">
                  <c:v>298.54633333333334</c:v>
                </c:pt>
                <c:pt idx="77">
                  <c:v>307.5548333333333</c:v>
                </c:pt>
                <c:pt idx="78">
                  <c:v>360.305</c:v>
                </c:pt>
                <c:pt idx="79">
                  <c:v>325.5551666666667</c:v>
                </c:pt>
                <c:pt idx="80">
                  <c:v>334.5638333333333</c:v>
                </c:pt>
                <c:pt idx="81">
                  <c:v>361.0725</c:v>
                </c:pt>
                <c:pt idx="82">
                  <c:v>291.32266666666663</c:v>
                </c:pt>
                <c:pt idx="83">
                  <c:v>265.32283333333334</c:v>
                </c:pt>
                <c:pt idx="84">
                  <c:v>239.3315</c:v>
                </c:pt>
                <c:pt idx="85">
                  <c:v>283.3401666666667</c:v>
                </c:pt>
                <c:pt idx="86">
                  <c:v>248.59016666666665</c:v>
                </c:pt>
                <c:pt idx="87">
                  <c:v>275.0903333333333</c:v>
                </c:pt>
                <c:pt idx="88">
                  <c:v>336.599</c:v>
                </c:pt>
                <c:pt idx="89">
                  <c:v>301.8535</c:v>
                </c:pt>
                <c:pt idx="90">
                  <c:v>302.1036666666667</c:v>
                </c:pt>
                <c:pt idx="91">
                  <c:v>223.60799999999995</c:v>
                </c:pt>
                <c:pt idx="92">
                  <c:v>215.11666666666667</c:v>
                </c:pt>
                <c:pt idx="93">
                  <c:v>241.621</c:v>
                </c:pt>
                <c:pt idx="94">
                  <c:v>171.87116666666668</c:v>
                </c:pt>
                <c:pt idx="95">
                  <c:v>215.87966666666668</c:v>
                </c:pt>
                <c:pt idx="96">
                  <c:v>154.88833333333335</c:v>
                </c:pt>
                <c:pt idx="97">
                  <c:v>216.38850000000002</c:v>
                </c:pt>
                <c:pt idx="98">
                  <c:v>286.63866666666667</c:v>
                </c:pt>
                <c:pt idx="99">
                  <c:v>199.39733333333334</c:v>
                </c:pt>
                <c:pt idx="100">
                  <c:v>232.777</c:v>
                </c:pt>
                <c:pt idx="101">
                  <c:v>243.40175</c:v>
                </c:pt>
                <c:pt idx="102">
                  <c:v>331.0246666666667</c:v>
                </c:pt>
              </c:numCache>
            </c:numRef>
          </c:xVal>
          <c:yVal>
            <c:numRef>
              <c:f>Data!$Z$192:$Z$301</c:f>
              <c:numCache>
                <c:ptCount val="110"/>
                <c:pt idx="0">
                  <c:v>171.95052762183724</c:v>
                </c:pt>
                <c:pt idx="1">
                  <c:v>171.95052762183724</c:v>
                </c:pt>
                <c:pt idx="2">
                  <c:v>197.42657239820636</c:v>
                </c:pt>
                <c:pt idx="3">
                  <c:v>256.0711238350299</c:v>
                </c:pt>
                <c:pt idx="4">
                  <c:v>307.62280487938915</c:v>
                </c:pt>
                <c:pt idx="5">
                  <c:v>347.7547462472885</c:v>
                </c:pt>
                <c:pt idx="6">
                  <c:v>388.9238109170153</c:v>
                </c:pt>
                <c:pt idx="7">
                  <c:v>425.2206828366436</c:v>
                </c:pt>
                <c:pt idx="8">
                  <c:v>442.15715897490907</c:v>
                </c:pt>
                <c:pt idx="9">
                  <c:v>464.22634662213557</c:v>
                </c:pt>
                <c:pt idx="10">
                  <c:v>489.7638901897501</c:v>
                </c:pt>
                <c:pt idx="11">
                  <c:v>518.8017009835817</c:v>
                </c:pt>
                <c:pt idx="12">
                  <c:v>532.5017682231122</c:v>
                </c:pt>
                <c:pt idx="13">
                  <c:v>550.5174763910919</c:v>
                </c:pt>
                <c:pt idx="14">
                  <c:v>568.572355255276</c:v>
                </c:pt>
                <c:pt idx="15">
                  <c:v>596.1602589424949</c:v>
                </c:pt>
                <c:pt idx="16">
                  <c:v>607.3940780069499</c:v>
                </c:pt>
                <c:pt idx="17">
                  <c:v>627.3066019162093</c:v>
                </c:pt>
                <c:pt idx="18">
                  <c:v>642.9236919540476</c:v>
                </c:pt>
                <c:pt idx="19">
                  <c:v>669.0176215812272</c:v>
                </c:pt>
                <c:pt idx="20">
                  <c:v>687.3322830842324</c:v>
                </c:pt>
                <c:pt idx="21">
                  <c:v>711.8148361894785</c:v>
                </c:pt>
                <c:pt idx="22">
                  <c:v>729.3466728970218</c:v>
                </c:pt>
                <c:pt idx="23">
                  <c:v>748.67454135443</c:v>
                </c:pt>
                <c:pt idx="24">
                  <c:v>765.4030712199276</c:v>
                </c:pt>
                <c:pt idx="25">
                  <c:v>785.698589697167</c:v>
                </c:pt>
                <c:pt idx="26">
                  <c:v>804.2727018043031</c:v>
                </c:pt>
                <c:pt idx="27">
                  <c:v>814.905163400325</c:v>
                </c:pt>
                <c:pt idx="28">
                  <c:v>840.6566238909797</c:v>
                </c:pt>
                <c:pt idx="29">
                  <c:v>861.1371320000486</c:v>
                </c:pt>
                <c:pt idx="30">
                  <c:v>872.7354543621883</c:v>
                </c:pt>
                <c:pt idx="31">
                  <c:v>893.2953315485765</c:v>
                </c:pt>
                <c:pt idx="32">
                  <c:v>905.8350080991092</c:v>
                </c:pt>
                <c:pt idx="33">
                  <c:v>922.8834852169446</c:v>
                </c:pt>
                <c:pt idx="34">
                  <c:v>937.2672954553506</c:v>
                </c:pt>
                <c:pt idx="35">
                  <c:v>952.5774427698238</c:v>
                </c:pt>
                <c:pt idx="36">
                  <c:v>967.0128247136325</c:v>
                </c:pt>
                <c:pt idx="37">
                  <c:v>991.4295792555936</c:v>
                </c:pt>
                <c:pt idx="38">
                  <c:v>1005.025529526356</c:v>
                </c:pt>
                <c:pt idx="39">
                  <c:v>1020.4612316718546</c:v>
                </c:pt>
                <c:pt idx="40">
                  <c:v>1041.3906035047794</c:v>
                </c:pt>
                <c:pt idx="41">
                  <c:v>1065.1135880682905</c:v>
                </c:pt>
                <c:pt idx="42">
                  <c:v>1076.0855580045618</c:v>
                </c:pt>
                <c:pt idx="43">
                  <c:v>1088.9045394021891</c:v>
                </c:pt>
                <c:pt idx="44">
                  <c:v>1102.6611575552738</c:v>
                </c:pt>
                <c:pt idx="45">
                  <c:v>1119.199238336605</c:v>
                </c:pt>
                <c:pt idx="46">
                  <c:v>1131.1639251209576</c:v>
                </c:pt>
                <c:pt idx="47">
                  <c:v>1152.3745404129631</c:v>
                </c:pt>
                <c:pt idx="48">
                  <c:v>1171.7881845252755</c:v>
                </c:pt>
                <c:pt idx="49">
                  <c:v>1184.7558747465619</c:v>
                </c:pt>
                <c:pt idx="50">
                  <c:v>1195.8871785206147</c:v>
                </c:pt>
                <c:pt idx="51">
                  <c:v>1211.6821117665636</c:v>
                </c:pt>
                <c:pt idx="52">
                  <c:v>1222.849592600639</c:v>
                </c:pt>
                <c:pt idx="53">
                  <c:v>1240.5622095963067</c:v>
                </c:pt>
                <c:pt idx="54">
                  <c:v>1260.1833696464823</c:v>
                </c:pt>
                <c:pt idx="55">
                  <c:v>1285.4788917786427</c:v>
                </c:pt>
                <c:pt idx="56">
                  <c:v>1306.1471828178683</c:v>
                </c:pt>
                <c:pt idx="57">
                  <c:v>1326.86704501215</c:v>
                </c:pt>
                <c:pt idx="58">
                  <c:v>1336.3022822185885</c:v>
                </c:pt>
                <c:pt idx="59">
                  <c:v>1348.5841398345055</c:v>
                </c:pt>
                <c:pt idx="60">
                  <c:v>1374.150804314249</c:v>
                </c:pt>
                <c:pt idx="61">
                  <c:v>1398.8451763586404</c:v>
                </c:pt>
                <c:pt idx="62">
                  <c:v>1413.1254057971005</c:v>
                </c:pt>
                <c:pt idx="63">
                  <c:v>1430.2941604423613</c:v>
                </c:pt>
                <c:pt idx="64">
                  <c:v>1447.4984857373083</c:v>
                </c:pt>
                <c:pt idx="65">
                  <c:v>1458.0298141900817</c:v>
                </c:pt>
                <c:pt idx="66">
                  <c:v>1482.9752674582637</c:v>
                </c:pt>
                <c:pt idx="67">
                  <c:v>1499.3263671207123</c:v>
                </c:pt>
                <c:pt idx="68">
                  <c:v>1510.8877353259077</c:v>
                </c:pt>
                <c:pt idx="69">
                  <c:v>1527.2939436173524</c:v>
                </c:pt>
                <c:pt idx="70">
                  <c:v>1539.8617750909189</c:v>
                </c:pt>
                <c:pt idx="71">
                  <c:v>1557.2948494545462</c:v>
                </c:pt>
                <c:pt idx="72">
                  <c:v>1577.6798008117817</c:v>
                </c:pt>
                <c:pt idx="73">
                  <c:v>1585.4586785441006</c:v>
                </c:pt>
                <c:pt idx="74">
                  <c:v>1607.8636286784558</c:v>
                </c:pt>
                <c:pt idx="75">
                  <c:v>1621.5310805303748</c:v>
                </c:pt>
                <c:pt idx="76">
                  <c:v>1640.1158195520816</c:v>
                </c:pt>
                <c:pt idx="77">
                  <c:v>1657.760865111858</c:v>
                </c:pt>
                <c:pt idx="78">
                  <c:v>1670.527867548201</c:v>
                </c:pt>
                <c:pt idx="79">
                  <c:v>1682.3302403112784</c:v>
                </c:pt>
                <c:pt idx="80">
                  <c:v>1704.9984499319708</c:v>
                </c:pt>
                <c:pt idx="81">
                  <c:v>1721.793075051684</c:v>
                </c:pt>
                <c:pt idx="82">
                  <c:v>1736.6401224039955</c:v>
                </c:pt>
                <c:pt idx="83">
                  <c:v>1764.425836475902</c:v>
                </c:pt>
                <c:pt idx="84">
                  <c:v>1782.3373023414538</c:v>
                </c:pt>
                <c:pt idx="85">
                  <c:v>1795.2974307703748</c:v>
                </c:pt>
                <c:pt idx="86">
                  <c:v>1809.277150186605</c:v>
                </c:pt>
                <c:pt idx="87">
                  <c:v>1824.2815836588024</c:v>
                </c:pt>
                <c:pt idx="88">
                  <c:v>1841.3194477403545</c:v>
                </c:pt>
                <c:pt idx="89">
                  <c:v>1857.3870814814568</c:v>
                </c:pt>
                <c:pt idx="90">
                  <c:v>1874.4930764217256</c:v>
                </c:pt>
                <c:pt idx="91">
                  <c:v>1889.6159204703426</c:v>
                </c:pt>
                <c:pt idx="92">
                  <c:v>1904.766355930074</c:v>
                </c:pt>
                <c:pt idx="93">
                  <c:v>1925.01003092901</c:v>
                </c:pt>
                <c:pt idx="94">
                  <c:v>1931.0927693565313</c:v>
                </c:pt>
                <c:pt idx="95">
                  <c:v>1955.4683779711877</c:v>
                </c:pt>
                <c:pt idx="96">
                  <c:v>1972.7778285798713</c:v>
                </c:pt>
                <c:pt idx="97">
                  <c:v>2002.3892451147753</c:v>
                </c:pt>
                <c:pt idx="98">
                  <c:v>2003.412214179451</c:v>
                </c:pt>
                <c:pt idx="99">
                  <c:v>2001.3664020547894</c:v>
                </c:pt>
                <c:pt idx="100">
                  <c:v>2004.4353092798651</c:v>
                </c:pt>
                <c:pt idx="101">
                  <c:v>1992.1664796085006</c:v>
                </c:pt>
                <c:pt idx="102">
                  <c:v>1994.2100261604655</c:v>
                </c:pt>
                <c:pt idx="103">
                  <c:v>1994.2100261604655</c:v>
                </c:pt>
                <c:pt idx="104">
                  <c:v>2005.458530447076</c:v>
                </c:pt>
                <c:pt idx="105">
                  <c:v>2000.3436849684545</c:v>
                </c:pt>
                <c:pt idx="106">
                  <c:v>2003.412214179451</c:v>
                </c:pt>
                <c:pt idx="107">
                  <c:v>2003.412214179451</c:v>
                </c:pt>
                <c:pt idx="108">
                  <c:v>2005.458530447076</c:v>
                </c:pt>
                <c:pt idx="109">
                  <c:v>2006.4818777121582</c:v>
                </c:pt>
              </c:numCache>
            </c:numRef>
          </c:yVal>
          <c:smooth val="0"/>
        </c:ser>
        <c:axId val="52803636"/>
        <c:axId val="5470677"/>
      </c:scatterChart>
      <c:valAx>
        <c:axId val="52803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1-min Running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0677"/>
        <c:crosses val="autoZero"/>
        <c:crossBetween val="midCat"/>
        <c:dispUnits/>
      </c:valAx>
      <c:valAx>
        <c:axId val="5470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8036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DAN Profile 1848-1905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Data!$X$192:$X$301</c:f>
              <c:numCache>
                <c:ptCount val="110"/>
                <c:pt idx="0">
                  <c:v>5.377210000000001</c:v>
                </c:pt>
                <c:pt idx="1">
                  <c:v>5.93221</c:v>
                </c:pt>
                <c:pt idx="2">
                  <c:v>6.857209999999999</c:v>
                </c:pt>
                <c:pt idx="3">
                  <c:v>7.782395</c:v>
                </c:pt>
                <c:pt idx="4">
                  <c:v>8.33758</c:v>
                </c:pt>
                <c:pt idx="5">
                  <c:v>8.707765000000002</c:v>
                </c:pt>
                <c:pt idx="6">
                  <c:v>9.077950000000001</c:v>
                </c:pt>
                <c:pt idx="7">
                  <c:v>9.448135000000002</c:v>
                </c:pt>
                <c:pt idx="8">
                  <c:v>9.818320000000002</c:v>
                </c:pt>
                <c:pt idx="9">
                  <c:v>10.003320000000002</c:v>
                </c:pt>
                <c:pt idx="10">
                  <c:v>10.188320000000003</c:v>
                </c:pt>
                <c:pt idx="11">
                  <c:v>10.188505000000001</c:v>
                </c:pt>
                <c:pt idx="12">
                  <c:v>10.00369</c:v>
                </c:pt>
                <c:pt idx="13">
                  <c:v>9.818875</c:v>
                </c:pt>
                <c:pt idx="14">
                  <c:v>9.26406</c:v>
                </c:pt>
                <c:pt idx="15">
                  <c:v>8.524245</c:v>
                </c:pt>
                <c:pt idx="16">
                  <c:v>7.96943</c:v>
                </c:pt>
                <c:pt idx="17">
                  <c:v>7.599430000000001</c:v>
                </c:pt>
                <c:pt idx="18">
                  <c:v>7.229430000000001</c:v>
                </c:pt>
                <c:pt idx="19">
                  <c:v>6.674430000000001</c:v>
                </c:pt>
                <c:pt idx="20">
                  <c:v>6.304614999999999</c:v>
                </c:pt>
                <c:pt idx="21">
                  <c:v>6.119800000000001</c:v>
                </c:pt>
                <c:pt idx="22">
                  <c:v>5.749985</c:v>
                </c:pt>
                <c:pt idx="23">
                  <c:v>5.38017</c:v>
                </c:pt>
                <c:pt idx="24">
                  <c:v>5.010355</c:v>
                </c:pt>
                <c:pt idx="25">
                  <c:v>4.82554</c:v>
                </c:pt>
                <c:pt idx="26">
                  <c:v>4.6405400000000006</c:v>
                </c:pt>
                <c:pt idx="27">
                  <c:v>4.2705400000000004</c:v>
                </c:pt>
                <c:pt idx="28">
                  <c:v>4.2705400000000004</c:v>
                </c:pt>
                <c:pt idx="29">
                  <c:v>4.085725000000001</c:v>
                </c:pt>
                <c:pt idx="30">
                  <c:v>3.900910000000001</c:v>
                </c:pt>
                <c:pt idx="31">
                  <c:v>3.7160950000000006</c:v>
                </c:pt>
                <c:pt idx="32">
                  <c:v>3.3462800000000006</c:v>
                </c:pt>
                <c:pt idx="33">
                  <c:v>3.161465</c:v>
                </c:pt>
                <c:pt idx="34">
                  <c:v>2.9766500000000007</c:v>
                </c:pt>
                <c:pt idx="35">
                  <c:v>2.7916500000000006</c:v>
                </c:pt>
                <c:pt idx="36">
                  <c:v>2.6066500000000006</c:v>
                </c:pt>
                <c:pt idx="37">
                  <c:v>2.421835</c:v>
                </c:pt>
                <c:pt idx="38">
                  <c:v>2.4220200000000003</c:v>
                </c:pt>
                <c:pt idx="39">
                  <c:v>2.4222050000000004</c:v>
                </c:pt>
                <c:pt idx="40">
                  <c:v>2.23739</c:v>
                </c:pt>
                <c:pt idx="41">
                  <c:v>2.237575</c:v>
                </c:pt>
                <c:pt idx="42">
                  <c:v>2.23776</c:v>
                </c:pt>
                <c:pt idx="43">
                  <c:v>2.23776</c:v>
                </c:pt>
                <c:pt idx="44">
                  <c:v>2.05276</c:v>
                </c:pt>
                <c:pt idx="45">
                  <c:v>1.8677600000000003</c:v>
                </c:pt>
                <c:pt idx="46">
                  <c:v>1.6829450000000001</c:v>
                </c:pt>
                <c:pt idx="47">
                  <c:v>1.4981300000000004</c:v>
                </c:pt>
                <c:pt idx="48">
                  <c:v>1.313315</c:v>
                </c:pt>
                <c:pt idx="49">
                  <c:v>1.3135000000000001</c:v>
                </c:pt>
                <c:pt idx="50">
                  <c:v>1.313685</c:v>
                </c:pt>
                <c:pt idx="51">
                  <c:v>1.3138699999999999</c:v>
                </c:pt>
                <c:pt idx="52">
                  <c:v>1.31387</c:v>
                </c:pt>
                <c:pt idx="53">
                  <c:v>1.31387</c:v>
                </c:pt>
                <c:pt idx="54">
                  <c:v>1.31387</c:v>
                </c:pt>
                <c:pt idx="55">
                  <c:v>1.1290550000000001</c:v>
                </c:pt>
                <c:pt idx="56">
                  <c:v>1.12924</c:v>
                </c:pt>
                <c:pt idx="57">
                  <c:v>1.1294250000000001</c:v>
                </c:pt>
                <c:pt idx="58">
                  <c:v>1.1296100000000002</c:v>
                </c:pt>
                <c:pt idx="59">
                  <c:v>1.1297949999999999</c:v>
                </c:pt>
                <c:pt idx="60">
                  <c:v>1.12998</c:v>
                </c:pt>
                <c:pt idx="61">
                  <c:v>1.12998</c:v>
                </c:pt>
                <c:pt idx="62">
                  <c:v>1.12998</c:v>
                </c:pt>
                <c:pt idx="63">
                  <c:v>1.130165</c:v>
                </c:pt>
                <c:pt idx="64">
                  <c:v>1.1303500000000002</c:v>
                </c:pt>
                <c:pt idx="65">
                  <c:v>1.130535</c:v>
                </c:pt>
                <c:pt idx="66">
                  <c:v>0.9457200000000001</c:v>
                </c:pt>
                <c:pt idx="67">
                  <c:v>0.9459050000000001</c:v>
                </c:pt>
                <c:pt idx="68">
                  <c:v>0.9460899999999999</c:v>
                </c:pt>
                <c:pt idx="69">
                  <c:v>0.7610899999999999</c:v>
                </c:pt>
                <c:pt idx="70">
                  <c:v>0.7610899999999999</c:v>
                </c:pt>
                <c:pt idx="71">
                  <c:v>0.7610899999999999</c:v>
                </c:pt>
                <c:pt idx="72">
                  <c:v>0.7612749999999999</c:v>
                </c:pt>
                <c:pt idx="73">
                  <c:v>0.5764600000000001</c:v>
                </c:pt>
                <c:pt idx="74">
                  <c:v>0.3916450000000001</c:v>
                </c:pt>
                <c:pt idx="75">
                  <c:v>0.5768300000000001</c:v>
                </c:pt>
                <c:pt idx="76">
                  <c:v>0.392015</c:v>
                </c:pt>
                <c:pt idx="77">
                  <c:v>0.20720000000000002</c:v>
                </c:pt>
                <c:pt idx="78">
                  <c:v>0.20720000000000002</c:v>
                </c:pt>
                <c:pt idx="79">
                  <c:v>0.20720000000000002</c:v>
                </c:pt>
                <c:pt idx="80">
                  <c:v>0.20720000000000002</c:v>
                </c:pt>
                <c:pt idx="81">
                  <c:v>0.022385000000000002</c:v>
                </c:pt>
                <c:pt idx="82">
                  <c:v>0.022570000000000003</c:v>
                </c:pt>
                <c:pt idx="83">
                  <c:v>0.022755</c:v>
                </c:pt>
                <c:pt idx="84">
                  <c:v>0.022940000000000002</c:v>
                </c:pt>
                <c:pt idx="85">
                  <c:v>0.023125000000000003</c:v>
                </c:pt>
                <c:pt idx="86">
                  <c:v>0.02331</c:v>
                </c:pt>
                <c:pt idx="87">
                  <c:v>0.02331</c:v>
                </c:pt>
                <c:pt idx="88">
                  <c:v>0.02331</c:v>
                </c:pt>
                <c:pt idx="89">
                  <c:v>0.023495000000000002</c:v>
                </c:pt>
                <c:pt idx="90">
                  <c:v>0.023680000000000003</c:v>
                </c:pt>
                <c:pt idx="91">
                  <c:v>0.023865</c:v>
                </c:pt>
                <c:pt idx="92">
                  <c:v>0.024050000000000002</c:v>
                </c:pt>
                <c:pt idx="93">
                  <c:v>0.024235000000000003</c:v>
                </c:pt>
                <c:pt idx="94">
                  <c:v>0.02442</c:v>
                </c:pt>
                <c:pt idx="95">
                  <c:v>0.02442</c:v>
                </c:pt>
                <c:pt idx="96">
                  <c:v>0.02442</c:v>
                </c:pt>
                <c:pt idx="97">
                  <c:v>0.02442</c:v>
                </c:pt>
                <c:pt idx="98">
                  <c:v>0.024605000000000002</c:v>
                </c:pt>
                <c:pt idx="99">
                  <c:v>0.024790000000000003</c:v>
                </c:pt>
                <c:pt idx="100">
                  <c:v>0.024864</c:v>
                </c:pt>
                <c:pt idx="101">
                  <c:v>0.024975</c:v>
                </c:pt>
                <c:pt idx="102">
                  <c:v>0.025160000000000002</c:v>
                </c:pt>
              </c:numCache>
            </c:numRef>
          </c:xVal>
          <c:yVal>
            <c:numRef>
              <c:f>Data!$Z$192:$Z$301</c:f>
              <c:numCache>
                <c:ptCount val="110"/>
                <c:pt idx="0">
                  <c:v>171.95052762183724</c:v>
                </c:pt>
                <c:pt idx="1">
                  <c:v>171.95052762183724</c:v>
                </c:pt>
                <c:pt idx="2">
                  <c:v>197.42657239820636</c:v>
                </c:pt>
                <c:pt idx="3">
                  <c:v>256.0711238350299</c:v>
                </c:pt>
                <c:pt idx="4">
                  <c:v>307.62280487938915</c:v>
                </c:pt>
                <c:pt idx="5">
                  <c:v>347.7547462472885</c:v>
                </c:pt>
                <c:pt idx="6">
                  <c:v>388.9238109170153</c:v>
                </c:pt>
                <c:pt idx="7">
                  <c:v>425.2206828366436</c:v>
                </c:pt>
                <c:pt idx="8">
                  <c:v>442.15715897490907</c:v>
                </c:pt>
                <c:pt idx="9">
                  <c:v>464.22634662213557</c:v>
                </c:pt>
                <c:pt idx="10">
                  <c:v>489.7638901897501</c:v>
                </c:pt>
                <c:pt idx="11">
                  <c:v>518.8017009835817</c:v>
                </c:pt>
                <c:pt idx="12">
                  <c:v>532.5017682231122</c:v>
                </c:pt>
                <c:pt idx="13">
                  <c:v>550.5174763910919</c:v>
                </c:pt>
                <c:pt idx="14">
                  <c:v>568.572355255276</c:v>
                </c:pt>
                <c:pt idx="15">
                  <c:v>596.1602589424949</c:v>
                </c:pt>
                <c:pt idx="16">
                  <c:v>607.3940780069499</c:v>
                </c:pt>
                <c:pt idx="17">
                  <c:v>627.3066019162093</c:v>
                </c:pt>
                <c:pt idx="18">
                  <c:v>642.9236919540476</c:v>
                </c:pt>
                <c:pt idx="19">
                  <c:v>669.0176215812272</c:v>
                </c:pt>
                <c:pt idx="20">
                  <c:v>687.3322830842324</c:v>
                </c:pt>
                <c:pt idx="21">
                  <c:v>711.8148361894785</c:v>
                </c:pt>
                <c:pt idx="22">
                  <c:v>729.3466728970218</c:v>
                </c:pt>
                <c:pt idx="23">
                  <c:v>748.67454135443</c:v>
                </c:pt>
                <c:pt idx="24">
                  <c:v>765.4030712199276</c:v>
                </c:pt>
                <c:pt idx="25">
                  <c:v>785.698589697167</c:v>
                </c:pt>
                <c:pt idx="26">
                  <c:v>804.2727018043031</c:v>
                </c:pt>
                <c:pt idx="27">
                  <c:v>814.905163400325</c:v>
                </c:pt>
                <c:pt idx="28">
                  <c:v>840.6566238909797</c:v>
                </c:pt>
                <c:pt idx="29">
                  <c:v>861.1371320000486</c:v>
                </c:pt>
                <c:pt idx="30">
                  <c:v>872.7354543621883</c:v>
                </c:pt>
                <c:pt idx="31">
                  <c:v>893.2953315485765</c:v>
                </c:pt>
                <c:pt idx="32">
                  <c:v>905.8350080991092</c:v>
                </c:pt>
                <c:pt idx="33">
                  <c:v>922.8834852169446</c:v>
                </c:pt>
                <c:pt idx="34">
                  <c:v>937.2672954553506</c:v>
                </c:pt>
                <c:pt idx="35">
                  <c:v>952.5774427698238</c:v>
                </c:pt>
                <c:pt idx="36">
                  <c:v>967.0128247136325</c:v>
                </c:pt>
                <c:pt idx="37">
                  <c:v>991.4295792555936</c:v>
                </c:pt>
                <c:pt idx="38">
                  <c:v>1005.025529526356</c:v>
                </c:pt>
                <c:pt idx="39">
                  <c:v>1020.4612316718546</c:v>
                </c:pt>
                <c:pt idx="40">
                  <c:v>1041.3906035047794</c:v>
                </c:pt>
                <c:pt idx="41">
                  <c:v>1065.1135880682905</c:v>
                </c:pt>
                <c:pt idx="42">
                  <c:v>1076.0855580045618</c:v>
                </c:pt>
                <c:pt idx="43">
                  <c:v>1088.9045394021891</c:v>
                </c:pt>
                <c:pt idx="44">
                  <c:v>1102.6611575552738</c:v>
                </c:pt>
                <c:pt idx="45">
                  <c:v>1119.199238336605</c:v>
                </c:pt>
                <c:pt idx="46">
                  <c:v>1131.1639251209576</c:v>
                </c:pt>
                <c:pt idx="47">
                  <c:v>1152.3745404129631</c:v>
                </c:pt>
                <c:pt idx="48">
                  <c:v>1171.7881845252755</c:v>
                </c:pt>
                <c:pt idx="49">
                  <c:v>1184.7558747465619</c:v>
                </c:pt>
                <c:pt idx="50">
                  <c:v>1195.8871785206147</c:v>
                </c:pt>
                <c:pt idx="51">
                  <c:v>1211.6821117665636</c:v>
                </c:pt>
                <c:pt idx="52">
                  <c:v>1222.849592600639</c:v>
                </c:pt>
                <c:pt idx="53">
                  <c:v>1240.5622095963067</c:v>
                </c:pt>
                <c:pt idx="54">
                  <c:v>1260.1833696464823</c:v>
                </c:pt>
                <c:pt idx="55">
                  <c:v>1285.4788917786427</c:v>
                </c:pt>
                <c:pt idx="56">
                  <c:v>1306.1471828178683</c:v>
                </c:pt>
                <c:pt idx="57">
                  <c:v>1326.86704501215</c:v>
                </c:pt>
                <c:pt idx="58">
                  <c:v>1336.3022822185885</c:v>
                </c:pt>
                <c:pt idx="59">
                  <c:v>1348.5841398345055</c:v>
                </c:pt>
                <c:pt idx="60">
                  <c:v>1374.150804314249</c:v>
                </c:pt>
                <c:pt idx="61">
                  <c:v>1398.8451763586404</c:v>
                </c:pt>
                <c:pt idx="62">
                  <c:v>1413.1254057971005</c:v>
                </c:pt>
                <c:pt idx="63">
                  <c:v>1430.2941604423613</c:v>
                </c:pt>
                <c:pt idx="64">
                  <c:v>1447.4984857373083</c:v>
                </c:pt>
                <c:pt idx="65">
                  <c:v>1458.0298141900817</c:v>
                </c:pt>
                <c:pt idx="66">
                  <c:v>1482.9752674582637</c:v>
                </c:pt>
                <c:pt idx="67">
                  <c:v>1499.3263671207123</c:v>
                </c:pt>
                <c:pt idx="68">
                  <c:v>1510.8877353259077</c:v>
                </c:pt>
                <c:pt idx="69">
                  <c:v>1527.2939436173524</c:v>
                </c:pt>
                <c:pt idx="70">
                  <c:v>1539.8617750909189</c:v>
                </c:pt>
                <c:pt idx="71">
                  <c:v>1557.2948494545462</c:v>
                </c:pt>
                <c:pt idx="72">
                  <c:v>1577.6798008117817</c:v>
                </c:pt>
                <c:pt idx="73">
                  <c:v>1585.4586785441006</c:v>
                </c:pt>
                <c:pt idx="74">
                  <c:v>1607.8636286784558</c:v>
                </c:pt>
                <c:pt idx="75">
                  <c:v>1621.5310805303748</c:v>
                </c:pt>
                <c:pt idx="76">
                  <c:v>1640.1158195520816</c:v>
                </c:pt>
                <c:pt idx="77">
                  <c:v>1657.760865111858</c:v>
                </c:pt>
                <c:pt idx="78">
                  <c:v>1670.527867548201</c:v>
                </c:pt>
                <c:pt idx="79">
                  <c:v>1682.3302403112784</c:v>
                </c:pt>
                <c:pt idx="80">
                  <c:v>1704.9984499319708</c:v>
                </c:pt>
                <c:pt idx="81">
                  <c:v>1721.793075051684</c:v>
                </c:pt>
                <c:pt idx="82">
                  <c:v>1736.6401224039955</c:v>
                </c:pt>
                <c:pt idx="83">
                  <c:v>1764.425836475902</c:v>
                </c:pt>
                <c:pt idx="84">
                  <c:v>1782.3373023414538</c:v>
                </c:pt>
                <c:pt idx="85">
                  <c:v>1795.2974307703748</c:v>
                </c:pt>
                <c:pt idx="86">
                  <c:v>1809.277150186605</c:v>
                </c:pt>
                <c:pt idx="87">
                  <c:v>1824.2815836588024</c:v>
                </c:pt>
                <c:pt idx="88">
                  <c:v>1841.3194477403545</c:v>
                </c:pt>
                <c:pt idx="89">
                  <c:v>1857.3870814814568</c:v>
                </c:pt>
                <c:pt idx="90">
                  <c:v>1874.4930764217256</c:v>
                </c:pt>
                <c:pt idx="91">
                  <c:v>1889.6159204703426</c:v>
                </c:pt>
                <c:pt idx="92">
                  <c:v>1904.766355930074</c:v>
                </c:pt>
                <c:pt idx="93">
                  <c:v>1925.01003092901</c:v>
                </c:pt>
                <c:pt idx="94">
                  <c:v>1931.0927693565313</c:v>
                </c:pt>
                <c:pt idx="95">
                  <c:v>1955.4683779711877</c:v>
                </c:pt>
                <c:pt idx="96">
                  <c:v>1972.7778285798713</c:v>
                </c:pt>
                <c:pt idx="97">
                  <c:v>2002.3892451147753</c:v>
                </c:pt>
                <c:pt idx="98">
                  <c:v>2003.412214179451</c:v>
                </c:pt>
                <c:pt idx="99">
                  <c:v>2001.3664020547894</c:v>
                </c:pt>
                <c:pt idx="100">
                  <c:v>2004.4353092798651</c:v>
                </c:pt>
                <c:pt idx="101">
                  <c:v>1992.1664796085006</c:v>
                </c:pt>
                <c:pt idx="102">
                  <c:v>1994.2100261604655</c:v>
                </c:pt>
                <c:pt idx="103">
                  <c:v>1994.2100261604655</c:v>
                </c:pt>
                <c:pt idx="104">
                  <c:v>2005.458530447076</c:v>
                </c:pt>
                <c:pt idx="105">
                  <c:v>2000.3436849684545</c:v>
                </c:pt>
                <c:pt idx="106">
                  <c:v>2003.412214179451</c:v>
                </c:pt>
                <c:pt idx="107">
                  <c:v>2003.412214179451</c:v>
                </c:pt>
                <c:pt idx="108">
                  <c:v>2005.458530447076</c:v>
                </c:pt>
                <c:pt idx="109">
                  <c:v>2006.4818777121582</c:v>
                </c:pt>
              </c:numCache>
            </c:numRef>
          </c:yVal>
          <c:smooth val="0"/>
        </c:ser>
        <c:axId val="49236094"/>
        <c:axId val="40471663"/>
      </c:scatterChart>
      <c:valAx>
        <c:axId val="49236094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471663"/>
        <c:crosses val="autoZero"/>
        <c:crossBetween val="midCat"/>
        <c:dispUnits/>
      </c:valAx>
      <c:valAx>
        <c:axId val="40471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2360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Relationship Id="rId4" Type="http://schemas.openxmlformats.org/officeDocument/2006/relationships/chart" Target="/xl/charts/chart3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304800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0" y="323850"/>
        <a:ext cx="21336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323850</xdr:colOff>
      <xdr:row>2</xdr:row>
      <xdr:rowOff>9525</xdr:rowOff>
    </xdr:from>
    <xdr:to>
      <xdr:col>7</xdr:col>
      <xdr:colOff>0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2152650" y="333375"/>
        <a:ext cx="2114550" cy="661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10</xdr:col>
      <xdr:colOff>314325</xdr:colOff>
      <xdr:row>42</xdr:row>
      <xdr:rowOff>142875</xdr:rowOff>
    </xdr:to>
    <xdr:graphicFrame>
      <xdr:nvGraphicFramePr>
        <xdr:cNvPr id="3" name="Chart 4"/>
        <xdr:cNvGraphicFramePr/>
      </xdr:nvGraphicFramePr>
      <xdr:xfrm>
        <a:off x="4276725" y="333375"/>
        <a:ext cx="2133600" cy="661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314325</xdr:colOff>
      <xdr:row>2</xdr:row>
      <xdr:rowOff>9525</xdr:rowOff>
    </xdr:from>
    <xdr:to>
      <xdr:col>13</xdr:col>
      <xdr:colOff>600075</xdr:colOff>
      <xdr:row>42</xdr:row>
      <xdr:rowOff>152400</xdr:rowOff>
    </xdr:to>
    <xdr:graphicFrame>
      <xdr:nvGraphicFramePr>
        <xdr:cNvPr id="4" name="Chart 5"/>
        <xdr:cNvGraphicFramePr/>
      </xdr:nvGraphicFramePr>
      <xdr:xfrm>
        <a:off x="6410325" y="333375"/>
        <a:ext cx="2114550" cy="661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0UMCPWork\RAMMPP\2001Flts\RF-65\10829-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lt"/>
      <sheetName val="Track"/>
      <sheetName val="Ozone"/>
      <sheetName val="SVH_T"/>
      <sheetName val="SVH_RH"/>
      <sheetName val="SVH_O3"/>
      <sheetName val="SVH_CO"/>
      <sheetName val="SVH_SO2"/>
      <sheetName val="SVH_Bap"/>
      <sheetName val="SVH_Bscat"/>
      <sheetName val="SVH_B"/>
      <sheetName val="EHO_T"/>
      <sheetName val="EHO_RH"/>
      <sheetName val="EHO_O3"/>
      <sheetName val="EHO_CO"/>
      <sheetName val="EHO_SO2"/>
      <sheetName val="EHO_Bap"/>
      <sheetName val="EHO_Bscat"/>
      <sheetName val="EHO_B"/>
      <sheetName val="LKR_T"/>
      <sheetName val="LKR_RH"/>
      <sheetName val="LKR_O3"/>
      <sheetName val="LKR_CO"/>
      <sheetName val="LKR_SO2"/>
      <sheetName val="LKR_Bap"/>
      <sheetName val="LKR_Bscat"/>
      <sheetName val="LKR_B"/>
      <sheetName val="VUJ_T"/>
      <sheetName val="VUJ_RH"/>
      <sheetName val="VUJ_O3"/>
      <sheetName val="VUJ_CO"/>
      <sheetName val="VUJ_SO2"/>
      <sheetName val="VUJ_Bap"/>
      <sheetName val="VUJ_Bscat"/>
      <sheetName val="VUJ_B"/>
      <sheetName val="VUJ-JQF_Palt"/>
      <sheetName val="VUJ-JQF_T"/>
      <sheetName val="VUJ-JQF_RH"/>
      <sheetName val="VUJ-JQF_O3"/>
      <sheetName val="VUJ-JQF_CO"/>
      <sheetName val="VUJ-JQF_SO2"/>
      <sheetName val="VUJ-JQF_Bap"/>
      <sheetName val="VUJ-JQF_Bscat"/>
      <sheetName val="Data"/>
      <sheetName val="TrackData"/>
      <sheetName val="Notes"/>
      <sheetName val="COts"/>
      <sheetName val="SO2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9_0.bin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9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9.140625" style="27" customWidth="1"/>
    <col min="3" max="3" width="10.8515625" style="2" customWidth="1"/>
    <col min="4" max="4" width="9.140625" style="57" customWidth="1"/>
    <col min="5" max="5" width="9.140625" style="3" customWidth="1"/>
    <col min="6" max="6" width="9.140625" style="28" customWidth="1"/>
    <col min="7" max="7" width="9.57421875" style="70" bestFit="1" customWidth="1"/>
    <col min="8" max="8" width="10.140625" style="70" bestFit="1" customWidth="1"/>
    <col min="9" max="9" width="9.140625" style="29" customWidth="1"/>
    <col min="10" max="10" width="9.140625" style="4" customWidth="1"/>
    <col min="11" max="13" width="9.140625" style="30" customWidth="1"/>
    <col min="14" max="14" width="9.140625" style="31" customWidth="1"/>
    <col min="15" max="17" width="9.140625" style="4" customWidth="1"/>
    <col min="18" max="18" width="10.57421875" style="4" customWidth="1"/>
    <col min="19" max="19" width="9.140625" style="32" customWidth="1"/>
    <col min="20" max="21" width="9.140625" style="27" customWidth="1"/>
    <col min="22" max="22" width="9.140625" style="32" customWidth="1"/>
    <col min="23" max="24" width="9.140625" style="33" customWidth="1"/>
    <col min="25" max="25" width="9.140625" style="35" customWidth="1"/>
    <col min="26" max="26" width="9.140625" style="31" customWidth="1"/>
  </cols>
  <sheetData>
    <row r="1" spans="1:42" s="24" customFormat="1" ht="12.75">
      <c r="A1" s="6" t="s">
        <v>6</v>
      </c>
      <c r="B1" s="7"/>
      <c r="C1" s="8"/>
      <c r="D1" s="9"/>
      <c r="E1" s="10"/>
      <c r="F1" s="11"/>
      <c r="G1" s="69"/>
      <c r="H1" s="69"/>
      <c r="I1" s="12"/>
      <c r="J1" s="12"/>
      <c r="K1" s="13"/>
      <c r="L1" s="13"/>
      <c r="M1" s="13"/>
      <c r="N1" s="14"/>
      <c r="O1" s="14"/>
      <c r="P1" s="15"/>
      <c r="Q1" s="15"/>
      <c r="R1" s="16"/>
      <c r="S1" s="18"/>
      <c r="T1" s="10"/>
      <c r="U1" s="10"/>
      <c r="V1" s="18"/>
      <c r="W1" s="17"/>
      <c r="X1" s="17"/>
      <c r="Y1" s="19"/>
      <c r="Z1" s="14"/>
      <c r="AA1" s="20"/>
      <c r="AB1" s="7"/>
      <c r="AC1" s="21"/>
      <c r="AD1" s="22"/>
      <c r="AE1" s="22"/>
      <c r="AF1" s="7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s="24" customFormat="1" ht="12.75">
      <c r="A2" s="24" t="s">
        <v>9</v>
      </c>
      <c r="B2" s="7"/>
      <c r="C2" s="8"/>
      <c r="D2" s="9"/>
      <c r="E2" s="10"/>
      <c r="F2" s="11"/>
      <c r="G2" s="69"/>
      <c r="H2" s="69"/>
      <c r="I2" s="12"/>
      <c r="J2" s="12"/>
      <c r="K2" s="13"/>
      <c r="L2" s="13"/>
      <c r="M2" s="13"/>
      <c r="N2" s="14"/>
      <c r="O2" s="14"/>
      <c r="P2" s="15"/>
      <c r="Q2" s="15"/>
      <c r="R2" s="16"/>
      <c r="S2" s="18"/>
      <c r="T2" s="10"/>
      <c r="U2" s="10"/>
      <c r="V2" s="18"/>
      <c r="W2" s="17"/>
      <c r="X2" s="17"/>
      <c r="Y2" s="19"/>
      <c r="Z2" s="14"/>
      <c r="AA2" s="20"/>
      <c r="AB2" s="7"/>
      <c r="AC2" s="21"/>
      <c r="AD2" s="22"/>
      <c r="AE2" s="22"/>
      <c r="AF2" s="7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2" s="24" customFormat="1" ht="12.75">
      <c r="A3" s="24" t="s">
        <v>1739</v>
      </c>
      <c r="B3" s="7"/>
      <c r="C3" s="8"/>
      <c r="D3" s="9"/>
      <c r="E3" s="10"/>
      <c r="F3" s="11"/>
      <c r="G3" s="69"/>
      <c r="H3" s="69"/>
      <c r="I3" s="12"/>
      <c r="J3" s="12"/>
      <c r="K3" s="13"/>
      <c r="L3" s="13"/>
      <c r="M3" s="13"/>
      <c r="N3" s="14"/>
      <c r="O3" s="14"/>
      <c r="P3" s="15"/>
      <c r="Q3" s="15"/>
      <c r="R3" s="16"/>
      <c r="S3" s="18"/>
      <c r="T3" s="10"/>
      <c r="U3" s="10"/>
      <c r="V3" s="18"/>
      <c r="W3" s="17"/>
      <c r="X3" s="17"/>
      <c r="Y3" s="19"/>
      <c r="Z3" s="14"/>
      <c r="AA3" s="20"/>
      <c r="AB3" s="7"/>
      <c r="AC3" s="21"/>
      <c r="AD3" s="22"/>
      <c r="AE3" s="22"/>
      <c r="AF3" s="7"/>
      <c r="AG3" s="23"/>
      <c r="AH3" s="23"/>
      <c r="AI3" s="23"/>
      <c r="AJ3" s="23"/>
      <c r="AK3" s="23"/>
      <c r="AL3" s="23"/>
      <c r="AM3" s="23"/>
      <c r="AN3" s="23"/>
      <c r="AO3" s="23"/>
      <c r="AP3" s="23"/>
    </row>
    <row r="4" spans="1:42" s="24" customFormat="1" ht="12.75">
      <c r="A4" s="24" t="s">
        <v>7</v>
      </c>
      <c r="B4" s="7"/>
      <c r="C4" s="8"/>
      <c r="D4" s="9"/>
      <c r="E4" s="10"/>
      <c r="F4" s="11"/>
      <c r="G4" s="69"/>
      <c r="H4" s="69"/>
      <c r="I4" s="12"/>
      <c r="J4" s="12"/>
      <c r="K4" s="13"/>
      <c r="L4" s="13"/>
      <c r="M4" s="13"/>
      <c r="N4" s="14"/>
      <c r="O4" s="14"/>
      <c r="P4" s="15"/>
      <c r="Q4" s="15"/>
      <c r="R4" s="16"/>
      <c r="S4" s="18"/>
      <c r="T4" s="10"/>
      <c r="U4" s="10"/>
      <c r="V4" s="18"/>
      <c r="W4" s="17"/>
      <c r="X4" s="17"/>
      <c r="Y4" s="19"/>
      <c r="Z4" s="14"/>
      <c r="AA4" s="20"/>
      <c r="AB4" s="7"/>
      <c r="AC4" s="21"/>
      <c r="AD4" s="22"/>
      <c r="AE4" s="22"/>
      <c r="AF4" s="7"/>
      <c r="AG4" s="23"/>
      <c r="AH4" s="23"/>
      <c r="AI4" s="23"/>
      <c r="AJ4" s="23"/>
      <c r="AK4" s="23"/>
      <c r="AL4" s="23"/>
      <c r="AM4" s="23"/>
      <c r="AN4" s="23"/>
      <c r="AO4" s="23"/>
      <c r="AP4" s="23"/>
    </row>
    <row r="5" spans="1:42" s="24" customFormat="1" ht="12.75">
      <c r="A5" s="24" t="s">
        <v>8</v>
      </c>
      <c r="B5" s="7"/>
      <c r="C5" s="8"/>
      <c r="D5" s="9"/>
      <c r="E5" s="10"/>
      <c r="F5" s="11"/>
      <c r="G5" s="69"/>
      <c r="H5" s="69"/>
      <c r="I5" s="12"/>
      <c r="J5" s="12"/>
      <c r="K5" s="13"/>
      <c r="L5" s="13"/>
      <c r="M5" s="13"/>
      <c r="N5" s="14"/>
      <c r="O5" s="14"/>
      <c r="P5" s="15"/>
      <c r="Q5" s="15"/>
      <c r="R5" s="16"/>
      <c r="S5" s="18"/>
      <c r="T5" s="10"/>
      <c r="U5" s="10"/>
      <c r="V5" s="18"/>
      <c r="W5" s="17"/>
      <c r="X5" s="17"/>
      <c r="Y5" s="19"/>
      <c r="Z5" s="14"/>
      <c r="AA5" s="20"/>
      <c r="AB5" s="7"/>
      <c r="AC5" s="21"/>
      <c r="AD5" s="22"/>
      <c r="AE5" s="22"/>
      <c r="AF5" s="7"/>
      <c r="AG5" s="23"/>
      <c r="AH5" s="23"/>
      <c r="AI5" s="23"/>
      <c r="AJ5" s="23"/>
      <c r="AK5" s="23"/>
      <c r="AL5" s="23"/>
      <c r="AM5" s="23"/>
      <c r="AN5" s="23"/>
      <c r="AO5" s="23"/>
      <c r="AP5" s="23"/>
    </row>
    <row r="6" spans="1:42" ht="14.25">
      <c r="A6" t="s">
        <v>1729</v>
      </c>
      <c r="B6" s="25"/>
      <c r="D6" s="26"/>
      <c r="E6" s="27"/>
      <c r="J6" s="29"/>
      <c r="O6" s="31"/>
      <c r="R6" s="32"/>
      <c r="S6" s="34"/>
      <c r="V6" s="34"/>
      <c r="AA6" s="36"/>
      <c r="AB6" s="25"/>
      <c r="AC6" s="37"/>
      <c r="AD6" s="38"/>
      <c r="AE6" s="38"/>
      <c r="AF6" s="25"/>
      <c r="AG6" s="39"/>
      <c r="AH6" s="39"/>
      <c r="AI6" s="39"/>
      <c r="AJ6" s="39"/>
      <c r="AK6" s="39"/>
      <c r="AL6" s="39"/>
      <c r="AM6" s="39"/>
      <c r="AN6" s="39"/>
      <c r="AO6" s="39"/>
      <c r="AP6" s="39"/>
    </row>
    <row r="7" spans="1:26" ht="14.25">
      <c r="A7" s="40" t="s">
        <v>0</v>
      </c>
      <c r="B7" s="41" t="s">
        <v>10</v>
      </c>
      <c r="C7" s="42" t="s">
        <v>11</v>
      </c>
      <c r="D7" s="43" t="s">
        <v>12</v>
      </c>
      <c r="E7" s="44" t="s">
        <v>13</v>
      </c>
      <c r="F7" s="45" t="s">
        <v>14</v>
      </c>
      <c r="G7" s="68" t="s">
        <v>1740</v>
      </c>
      <c r="H7" s="68" t="s">
        <v>1741</v>
      </c>
      <c r="I7" s="46" t="s">
        <v>1</v>
      </c>
      <c r="J7" s="47" t="s">
        <v>15</v>
      </c>
      <c r="K7" s="48" t="s">
        <v>16</v>
      </c>
      <c r="L7" s="48" t="s">
        <v>17</v>
      </c>
      <c r="M7" s="48" t="s">
        <v>18</v>
      </c>
      <c r="N7" s="49" t="s">
        <v>19</v>
      </c>
      <c r="O7" s="52" t="s">
        <v>2</v>
      </c>
      <c r="P7" s="52" t="s">
        <v>3</v>
      </c>
      <c r="Q7" s="52" t="s">
        <v>27</v>
      </c>
      <c r="R7" s="53" t="s">
        <v>28</v>
      </c>
      <c r="S7" s="55" t="s">
        <v>4</v>
      </c>
      <c r="T7" s="51" t="s">
        <v>29</v>
      </c>
      <c r="U7" s="51" t="s">
        <v>30</v>
      </c>
      <c r="V7" s="55" t="s">
        <v>33</v>
      </c>
      <c r="W7" s="54" t="s">
        <v>31</v>
      </c>
      <c r="X7" s="54" t="s">
        <v>32</v>
      </c>
      <c r="Y7" s="56" t="s">
        <v>5</v>
      </c>
      <c r="Z7" s="49" t="s">
        <v>19</v>
      </c>
    </row>
    <row r="8" spans="1:26" ht="14.25">
      <c r="A8" s="50" t="s">
        <v>20</v>
      </c>
      <c r="B8" s="51">
        <v>2000</v>
      </c>
      <c r="C8" s="42" t="s">
        <v>21</v>
      </c>
      <c r="D8" s="43" t="s">
        <v>22</v>
      </c>
      <c r="E8" s="44" t="s">
        <v>23</v>
      </c>
      <c r="F8" s="45" t="s">
        <v>24</v>
      </c>
      <c r="G8" s="68" t="s">
        <v>1742</v>
      </c>
      <c r="H8" s="68" t="s">
        <v>1742</v>
      </c>
      <c r="I8" s="46" t="s">
        <v>25</v>
      </c>
      <c r="J8" s="47" t="s">
        <v>25</v>
      </c>
      <c r="K8" s="48" t="s">
        <v>26</v>
      </c>
      <c r="L8" s="48" t="s">
        <v>26</v>
      </c>
      <c r="M8" s="48" t="s">
        <v>26</v>
      </c>
      <c r="N8" s="49" t="s">
        <v>26</v>
      </c>
      <c r="O8" s="52" t="s">
        <v>34</v>
      </c>
      <c r="P8" s="52" t="s">
        <v>35</v>
      </c>
      <c r="Q8" s="52" t="s">
        <v>36</v>
      </c>
      <c r="R8" s="53" t="s">
        <v>37</v>
      </c>
      <c r="S8" s="55" t="s">
        <v>38</v>
      </c>
      <c r="T8" s="51" t="s">
        <v>36</v>
      </c>
      <c r="U8" s="51" t="s">
        <v>36</v>
      </c>
      <c r="V8" s="55" t="s">
        <v>38</v>
      </c>
      <c r="W8" s="54" t="s">
        <v>36</v>
      </c>
      <c r="X8" s="54" t="s">
        <v>36</v>
      </c>
      <c r="Y8" s="56" t="s">
        <v>38</v>
      </c>
      <c r="Z8" s="49" t="s">
        <v>26</v>
      </c>
    </row>
    <row r="9" spans="1:26" ht="12.75">
      <c r="A9" s="1">
        <v>36747</v>
      </c>
      <c r="B9" s="27">
        <v>222</v>
      </c>
      <c r="C9" s="2">
        <v>0.762499988</v>
      </c>
      <c r="D9" s="57">
        <v>0.762499988</v>
      </c>
      <c r="E9" s="3">
        <v>0</v>
      </c>
      <c r="F9" s="28">
        <v>0</v>
      </c>
      <c r="G9" s="2">
        <v>35.897913</v>
      </c>
      <c r="H9" s="2">
        <v>-78.85777667</v>
      </c>
      <c r="I9" s="29">
        <v>1041.5</v>
      </c>
      <c r="J9" s="4">
        <f aca="true" t="shared" si="0" ref="J9:J72">(I9-25.9)</f>
        <v>1015.6</v>
      </c>
      <c r="K9" s="30">
        <f>(8303.951372*(LN(1013.25/J9)))</f>
        <v>-19.23680355990095</v>
      </c>
      <c r="L9" s="30">
        <f>(K9+153.1)</f>
        <v>133.86319644009905</v>
      </c>
      <c r="M9" s="30">
        <f aca="true" t="shared" si="1" ref="M9:M72">(K9+170.3)</f>
        <v>151.06319644009906</v>
      </c>
      <c r="N9" s="31">
        <f aca="true" t="shared" si="2" ref="N9:N72">AVERAGE(L9:M9)</f>
        <v>142.46319644009907</v>
      </c>
      <c r="O9" s="4">
        <v>36.7</v>
      </c>
      <c r="P9" s="4">
        <v>49</v>
      </c>
      <c r="V9" s="29"/>
      <c r="Y9" s="35">
        <v>0.021</v>
      </c>
      <c r="Z9" s="31">
        <v>142.46319644009907</v>
      </c>
    </row>
    <row r="10" spans="1:26" ht="12.75">
      <c r="A10" s="1">
        <v>36747</v>
      </c>
      <c r="B10" s="27">
        <v>222</v>
      </c>
      <c r="C10" s="2">
        <v>0.76261574</v>
      </c>
      <c r="D10" s="57">
        <v>0.76261574</v>
      </c>
      <c r="E10" s="3">
        <v>10</v>
      </c>
      <c r="F10" s="28">
        <v>0</v>
      </c>
      <c r="G10" s="2">
        <v>35.897913</v>
      </c>
      <c r="H10" s="2">
        <v>-78.85777667</v>
      </c>
      <c r="I10" s="29">
        <v>1041.6</v>
      </c>
      <c r="J10" s="4">
        <f t="shared" si="0"/>
        <v>1015.6999999999999</v>
      </c>
      <c r="K10" s="30">
        <f aca="true" t="shared" si="3" ref="K10:K73">(8303.951372*(LN(1013.25/J10)))</f>
        <v>-20.054403262426813</v>
      </c>
      <c r="L10" s="30">
        <f aca="true" t="shared" si="4" ref="L10:L73">(K10+153.1)</f>
        <v>133.0455967375732</v>
      </c>
      <c r="M10" s="30">
        <f t="shared" si="1"/>
        <v>150.2455967375732</v>
      </c>
      <c r="N10" s="31">
        <f t="shared" si="2"/>
        <v>141.64559673757321</v>
      </c>
      <c r="O10" s="4">
        <v>36.4</v>
      </c>
      <c r="P10" s="4">
        <v>49.8</v>
      </c>
      <c r="V10" s="29"/>
      <c r="Y10" s="35">
        <v>0.019</v>
      </c>
      <c r="Z10" s="31">
        <v>141.64559673757321</v>
      </c>
    </row>
    <row r="11" spans="1:26" ht="12.75">
      <c r="A11" s="1">
        <v>36747</v>
      </c>
      <c r="B11" s="27">
        <v>222</v>
      </c>
      <c r="C11" s="2">
        <v>0.762731493</v>
      </c>
      <c r="D11" s="57">
        <v>0.762731493</v>
      </c>
      <c r="E11" s="3">
        <v>20</v>
      </c>
      <c r="F11" s="28">
        <v>0</v>
      </c>
      <c r="G11" s="2">
        <v>35.897913</v>
      </c>
      <c r="H11" s="2">
        <v>-78.85777667</v>
      </c>
      <c r="I11" s="29">
        <v>1041.6</v>
      </c>
      <c r="J11" s="4">
        <f t="shared" si="0"/>
        <v>1015.6999999999999</v>
      </c>
      <c r="K11" s="30">
        <f t="shared" si="3"/>
        <v>-20.054403262426813</v>
      </c>
      <c r="L11" s="30">
        <f t="shared" si="4"/>
        <v>133.0455967375732</v>
      </c>
      <c r="M11" s="30">
        <f t="shared" si="1"/>
        <v>150.2455967375732</v>
      </c>
      <c r="N11" s="31">
        <f t="shared" si="2"/>
        <v>141.64559673757321</v>
      </c>
      <c r="O11" s="4">
        <v>35.9</v>
      </c>
      <c r="P11" s="4">
        <v>50</v>
      </c>
      <c r="V11" s="29"/>
      <c r="Y11" s="35">
        <v>0.02</v>
      </c>
      <c r="Z11" s="31">
        <v>141.64559673757321</v>
      </c>
    </row>
    <row r="12" spans="1:26" ht="12.75">
      <c r="A12" s="1">
        <v>36747</v>
      </c>
      <c r="B12" s="27">
        <v>222</v>
      </c>
      <c r="C12" s="2">
        <v>0.762847245</v>
      </c>
      <c r="D12" s="57">
        <v>0.762847245</v>
      </c>
      <c r="E12" s="3">
        <v>30</v>
      </c>
      <c r="F12" s="28">
        <v>0</v>
      </c>
      <c r="G12" s="2">
        <v>35.897913</v>
      </c>
      <c r="H12" s="2">
        <v>-78.85777667</v>
      </c>
      <c r="I12" s="29">
        <v>1041.4</v>
      </c>
      <c r="J12" s="4">
        <f t="shared" si="0"/>
        <v>1015.5000000000001</v>
      </c>
      <c r="K12" s="30">
        <f t="shared" si="3"/>
        <v>-18.419123349306254</v>
      </c>
      <c r="L12" s="30">
        <f t="shared" si="4"/>
        <v>134.68087665069373</v>
      </c>
      <c r="M12" s="30">
        <f t="shared" si="1"/>
        <v>151.88087665069375</v>
      </c>
      <c r="N12" s="31">
        <f t="shared" si="2"/>
        <v>143.28087665069376</v>
      </c>
      <c r="O12" s="4">
        <v>36</v>
      </c>
      <c r="P12" s="4">
        <v>53.8</v>
      </c>
      <c r="V12" s="29"/>
      <c r="Y12" s="35">
        <v>0.02</v>
      </c>
      <c r="Z12" s="31">
        <v>143.28087665069376</v>
      </c>
    </row>
    <row r="13" spans="1:26" ht="12.75">
      <c r="A13" s="1">
        <v>36747</v>
      </c>
      <c r="B13" s="27">
        <v>222</v>
      </c>
      <c r="C13" s="2">
        <v>0.762962937</v>
      </c>
      <c r="D13" s="57">
        <v>0.762962937</v>
      </c>
      <c r="E13" s="3">
        <v>40</v>
      </c>
      <c r="F13" s="28">
        <v>0</v>
      </c>
      <c r="G13" s="2">
        <v>35.897913</v>
      </c>
      <c r="H13" s="2">
        <v>-78.85777667</v>
      </c>
      <c r="I13" s="29">
        <v>1041.3</v>
      </c>
      <c r="J13" s="4">
        <f t="shared" si="0"/>
        <v>1015.4</v>
      </c>
      <c r="K13" s="30">
        <f t="shared" si="3"/>
        <v>-17.60136261478208</v>
      </c>
      <c r="L13" s="30">
        <f t="shared" si="4"/>
        <v>135.4986373852179</v>
      </c>
      <c r="M13" s="30">
        <f t="shared" si="1"/>
        <v>152.69863738521792</v>
      </c>
      <c r="N13" s="31">
        <f t="shared" si="2"/>
        <v>144.0986373852179</v>
      </c>
      <c r="O13" s="4">
        <v>35.9</v>
      </c>
      <c r="P13" s="4">
        <v>52.2</v>
      </c>
      <c r="V13" s="29"/>
      <c r="Y13" s="35">
        <v>0.021</v>
      </c>
      <c r="Z13" s="31">
        <v>144.0986373852179</v>
      </c>
    </row>
    <row r="14" spans="1:26" ht="12.75">
      <c r="A14" s="1">
        <v>36747</v>
      </c>
      <c r="B14" s="27">
        <v>222</v>
      </c>
      <c r="C14" s="2">
        <v>0.76307869</v>
      </c>
      <c r="D14" s="57">
        <v>0.76307869</v>
      </c>
      <c r="E14" s="3">
        <v>50</v>
      </c>
      <c r="F14" s="28">
        <v>0</v>
      </c>
      <c r="G14" s="2">
        <v>35.897913</v>
      </c>
      <c r="H14" s="2">
        <v>-78.85777667</v>
      </c>
      <c r="I14" s="29">
        <v>1041.6</v>
      </c>
      <c r="J14" s="4">
        <f t="shared" si="0"/>
        <v>1015.6999999999999</v>
      </c>
      <c r="K14" s="30">
        <f t="shared" si="3"/>
        <v>-20.054403262426813</v>
      </c>
      <c r="L14" s="30">
        <f t="shared" si="4"/>
        <v>133.0455967375732</v>
      </c>
      <c r="M14" s="30">
        <f t="shared" si="1"/>
        <v>150.2455967375732</v>
      </c>
      <c r="N14" s="31">
        <f t="shared" si="2"/>
        <v>141.64559673757321</v>
      </c>
      <c r="O14" s="4">
        <v>36</v>
      </c>
      <c r="P14" s="4">
        <v>52.2</v>
      </c>
      <c r="V14" s="29"/>
      <c r="Y14" s="35">
        <v>0.02</v>
      </c>
      <c r="Z14" s="31">
        <v>141.64559673757321</v>
      </c>
    </row>
    <row r="15" spans="1:26" ht="12.75">
      <c r="A15" s="1">
        <v>36747</v>
      </c>
      <c r="B15" s="27">
        <v>222</v>
      </c>
      <c r="C15" s="2">
        <v>0.763194442</v>
      </c>
      <c r="D15" s="57">
        <v>0.763194442</v>
      </c>
      <c r="E15" s="3">
        <v>60</v>
      </c>
      <c r="F15" s="28">
        <v>0</v>
      </c>
      <c r="G15" s="2">
        <v>35.897913</v>
      </c>
      <c r="H15" s="2">
        <v>-78.85777667</v>
      </c>
      <c r="I15" s="29">
        <v>1041.4</v>
      </c>
      <c r="J15" s="4">
        <f t="shared" si="0"/>
        <v>1015.5000000000001</v>
      </c>
      <c r="K15" s="30">
        <f t="shared" si="3"/>
        <v>-18.419123349306254</v>
      </c>
      <c r="L15" s="30">
        <f t="shared" si="4"/>
        <v>134.68087665069373</v>
      </c>
      <c r="M15" s="30">
        <f t="shared" si="1"/>
        <v>151.88087665069375</v>
      </c>
      <c r="N15" s="31">
        <f t="shared" si="2"/>
        <v>143.28087665069376</v>
      </c>
      <c r="O15" s="4">
        <v>36.1</v>
      </c>
      <c r="P15" s="4">
        <v>52.8</v>
      </c>
      <c r="V15" s="29"/>
      <c r="Y15" s="35">
        <v>0.019</v>
      </c>
      <c r="Z15" s="31">
        <v>143.28087665069376</v>
      </c>
    </row>
    <row r="16" spans="1:26" ht="12.75">
      <c r="A16" s="1">
        <v>36747</v>
      </c>
      <c r="B16" s="27">
        <v>222</v>
      </c>
      <c r="C16" s="2">
        <v>0.763310194</v>
      </c>
      <c r="D16" s="57">
        <v>0.763310194</v>
      </c>
      <c r="E16" s="3">
        <v>70</v>
      </c>
      <c r="F16" s="28">
        <v>0</v>
      </c>
      <c r="G16" s="2">
        <v>35.897913</v>
      </c>
      <c r="H16" s="2">
        <v>-78.85777667</v>
      </c>
      <c r="I16" s="29">
        <v>1041.3</v>
      </c>
      <c r="J16" s="4">
        <f t="shared" si="0"/>
        <v>1015.4</v>
      </c>
      <c r="K16" s="30">
        <f t="shared" si="3"/>
        <v>-17.60136261478208</v>
      </c>
      <c r="L16" s="30">
        <f t="shared" si="4"/>
        <v>135.4986373852179</v>
      </c>
      <c r="M16" s="30">
        <f t="shared" si="1"/>
        <v>152.69863738521792</v>
      </c>
      <c r="N16" s="31">
        <f t="shared" si="2"/>
        <v>144.0986373852179</v>
      </c>
      <c r="O16" s="4">
        <v>36.2</v>
      </c>
      <c r="P16" s="4">
        <v>53.4</v>
      </c>
      <c r="V16" s="29"/>
      <c r="Y16" s="35">
        <v>0.018</v>
      </c>
      <c r="Z16" s="31">
        <v>144.0986373852179</v>
      </c>
    </row>
    <row r="17" spans="1:26" ht="12.75">
      <c r="A17" s="1">
        <v>36747</v>
      </c>
      <c r="B17" s="27">
        <v>222</v>
      </c>
      <c r="C17" s="2">
        <v>0.763425946</v>
      </c>
      <c r="D17" s="57">
        <v>0.763425946</v>
      </c>
      <c r="E17" s="3">
        <v>80</v>
      </c>
      <c r="F17" s="28">
        <v>0</v>
      </c>
      <c r="G17" s="2">
        <v>35.897913</v>
      </c>
      <c r="H17" s="2">
        <v>-78.85777667</v>
      </c>
      <c r="I17" s="29">
        <v>1041.6</v>
      </c>
      <c r="J17" s="4">
        <f t="shared" si="0"/>
        <v>1015.6999999999999</v>
      </c>
      <c r="K17" s="30">
        <f t="shared" si="3"/>
        <v>-20.054403262426813</v>
      </c>
      <c r="L17" s="30">
        <f t="shared" si="4"/>
        <v>133.0455967375732</v>
      </c>
      <c r="M17" s="30">
        <f t="shared" si="1"/>
        <v>150.2455967375732</v>
      </c>
      <c r="N17" s="31">
        <f t="shared" si="2"/>
        <v>141.64559673757321</v>
      </c>
      <c r="O17" s="4">
        <v>35.7</v>
      </c>
      <c r="P17" s="4">
        <v>53.3</v>
      </c>
      <c r="V17" s="29"/>
      <c r="Y17" s="35">
        <v>0.021</v>
      </c>
      <c r="Z17" s="31">
        <v>141.64559673757321</v>
      </c>
    </row>
    <row r="18" spans="1:26" ht="12.75">
      <c r="A18" s="1">
        <v>36747</v>
      </c>
      <c r="B18" s="27">
        <v>222</v>
      </c>
      <c r="C18" s="2">
        <v>0.763541639</v>
      </c>
      <c r="D18" s="57">
        <v>0.763541639</v>
      </c>
      <c r="E18" s="3">
        <v>90</v>
      </c>
      <c r="F18" s="28">
        <v>0</v>
      </c>
      <c r="G18" s="2">
        <v>35.897913</v>
      </c>
      <c r="H18" s="2">
        <v>-78.85777667</v>
      </c>
      <c r="I18" s="29">
        <v>1041.6</v>
      </c>
      <c r="J18" s="4">
        <f t="shared" si="0"/>
        <v>1015.6999999999999</v>
      </c>
      <c r="K18" s="30">
        <f t="shared" si="3"/>
        <v>-20.054403262426813</v>
      </c>
      <c r="L18" s="30">
        <f t="shared" si="4"/>
        <v>133.0455967375732</v>
      </c>
      <c r="M18" s="30">
        <f t="shared" si="1"/>
        <v>150.2455967375732</v>
      </c>
      <c r="N18" s="31">
        <f t="shared" si="2"/>
        <v>141.64559673757321</v>
      </c>
      <c r="O18" s="4">
        <v>35.9</v>
      </c>
      <c r="P18" s="4">
        <v>53.6</v>
      </c>
      <c r="V18" s="29"/>
      <c r="Y18" s="35">
        <v>0.02</v>
      </c>
      <c r="Z18" s="31">
        <v>141.64559673757321</v>
      </c>
    </row>
    <row r="19" spans="1:26" ht="12.75">
      <c r="A19" s="1">
        <v>36747</v>
      </c>
      <c r="B19" s="27">
        <v>222</v>
      </c>
      <c r="C19" s="2">
        <v>0.763657391</v>
      </c>
      <c r="D19" s="57">
        <v>0.763657391</v>
      </c>
      <c r="E19" s="3">
        <v>100</v>
      </c>
      <c r="F19" s="28">
        <v>0</v>
      </c>
      <c r="G19" s="2">
        <v>35.897913</v>
      </c>
      <c r="H19" s="2">
        <v>-78.85777667</v>
      </c>
      <c r="I19" s="29">
        <v>1041.5</v>
      </c>
      <c r="J19" s="4">
        <f t="shared" si="0"/>
        <v>1015.6</v>
      </c>
      <c r="K19" s="30">
        <f t="shared" si="3"/>
        <v>-19.23680355990095</v>
      </c>
      <c r="L19" s="30">
        <f t="shared" si="4"/>
        <v>133.86319644009905</v>
      </c>
      <c r="M19" s="30">
        <f t="shared" si="1"/>
        <v>151.06319644009906</v>
      </c>
      <c r="N19" s="31">
        <f t="shared" si="2"/>
        <v>142.46319644009907</v>
      </c>
      <c r="O19" s="4">
        <v>36.2</v>
      </c>
      <c r="P19" s="4">
        <v>54</v>
      </c>
      <c r="V19" s="29"/>
      <c r="Y19" s="35">
        <v>0.021</v>
      </c>
      <c r="Z19" s="31">
        <v>142.46319644009907</v>
      </c>
    </row>
    <row r="20" spans="1:26" ht="12.75">
      <c r="A20" s="1">
        <v>36747</v>
      </c>
      <c r="B20" s="27">
        <v>222</v>
      </c>
      <c r="C20" s="2">
        <v>0.763773143</v>
      </c>
      <c r="D20" s="57">
        <v>0.763773143</v>
      </c>
      <c r="E20" s="3">
        <v>110</v>
      </c>
      <c r="F20" s="28">
        <v>0</v>
      </c>
      <c r="G20" s="2">
        <v>35.897913</v>
      </c>
      <c r="H20" s="2">
        <v>-78.85777667</v>
      </c>
      <c r="I20" s="29">
        <v>1041.4</v>
      </c>
      <c r="J20" s="4">
        <f t="shared" si="0"/>
        <v>1015.5000000000001</v>
      </c>
      <c r="K20" s="30">
        <f t="shared" si="3"/>
        <v>-18.419123349306254</v>
      </c>
      <c r="L20" s="30">
        <f t="shared" si="4"/>
        <v>134.68087665069373</v>
      </c>
      <c r="M20" s="30">
        <f t="shared" si="1"/>
        <v>151.88087665069375</v>
      </c>
      <c r="N20" s="31">
        <f t="shared" si="2"/>
        <v>143.28087665069376</v>
      </c>
      <c r="O20" s="4">
        <v>35.8</v>
      </c>
      <c r="P20" s="4">
        <v>54.2</v>
      </c>
      <c r="V20" s="29"/>
      <c r="Y20" s="35">
        <v>0.019</v>
      </c>
      <c r="Z20" s="31">
        <v>143.28087665069376</v>
      </c>
    </row>
    <row r="21" spans="1:26" ht="12.75">
      <c r="A21" s="1">
        <v>36747</v>
      </c>
      <c r="B21" s="27">
        <v>222</v>
      </c>
      <c r="C21" s="2">
        <v>0.763888896</v>
      </c>
      <c r="D21" s="57">
        <v>0.763888896</v>
      </c>
      <c r="E21" s="3">
        <v>120</v>
      </c>
      <c r="F21" s="28">
        <v>0</v>
      </c>
      <c r="G21" s="2">
        <v>35.897913</v>
      </c>
      <c r="H21" s="2">
        <v>-78.85777667</v>
      </c>
      <c r="I21" s="29">
        <v>1041.1</v>
      </c>
      <c r="J21" s="4">
        <f t="shared" si="0"/>
        <v>1015.1999999999999</v>
      </c>
      <c r="K21" s="30">
        <f t="shared" si="3"/>
        <v>-15.96559951050643</v>
      </c>
      <c r="L21" s="30">
        <f t="shared" si="4"/>
        <v>137.13440048949357</v>
      </c>
      <c r="M21" s="30">
        <f t="shared" si="1"/>
        <v>154.3344004894936</v>
      </c>
      <c r="N21" s="31">
        <f t="shared" si="2"/>
        <v>145.73440048949357</v>
      </c>
      <c r="O21" s="4">
        <v>35.3</v>
      </c>
      <c r="P21" s="4">
        <v>52.7</v>
      </c>
      <c r="V21" s="29"/>
      <c r="Y21" s="35">
        <v>0.02</v>
      </c>
      <c r="Z21" s="31">
        <v>145.73440048949357</v>
      </c>
    </row>
    <row r="22" spans="1:26" ht="12.75">
      <c r="A22" s="1">
        <v>36747</v>
      </c>
      <c r="B22" s="27">
        <v>222</v>
      </c>
      <c r="C22" s="2">
        <v>0.764004648</v>
      </c>
      <c r="D22" s="57">
        <v>0.764004648</v>
      </c>
      <c r="E22" s="3">
        <v>130</v>
      </c>
      <c r="F22" s="28">
        <v>0</v>
      </c>
      <c r="G22" s="2">
        <v>35.897913</v>
      </c>
      <c r="H22" s="2">
        <v>-78.85777667</v>
      </c>
      <c r="I22" s="29">
        <v>1040.7</v>
      </c>
      <c r="J22" s="4">
        <f t="shared" si="0"/>
        <v>1014.8000000000001</v>
      </c>
      <c r="K22" s="30">
        <f t="shared" si="3"/>
        <v>-12.693106316627176</v>
      </c>
      <c r="L22" s="30">
        <f t="shared" si="4"/>
        <v>140.40689368337283</v>
      </c>
      <c r="M22" s="30">
        <f t="shared" si="1"/>
        <v>157.60689368337285</v>
      </c>
      <c r="N22" s="31">
        <f t="shared" si="2"/>
        <v>149.00689368337282</v>
      </c>
      <c r="O22" s="4">
        <v>35.4</v>
      </c>
      <c r="P22" s="4">
        <v>53.3</v>
      </c>
      <c r="V22" s="29"/>
      <c r="Y22" s="35">
        <v>0.021</v>
      </c>
      <c r="Z22" s="31">
        <v>149.00689368337282</v>
      </c>
    </row>
    <row r="23" spans="1:26" ht="12.75">
      <c r="A23" s="1">
        <v>36747</v>
      </c>
      <c r="B23" s="27">
        <v>222</v>
      </c>
      <c r="C23" s="2">
        <v>0.7641204</v>
      </c>
      <c r="D23" s="57">
        <v>0.7641204</v>
      </c>
      <c r="E23" s="3">
        <v>140</v>
      </c>
      <c r="F23" s="28">
        <v>0</v>
      </c>
      <c r="G23" s="2">
        <v>35.897913</v>
      </c>
      <c r="H23" s="2">
        <v>-78.85777667</v>
      </c>
      <c r="I23" s="29">
        <v>1040.8</v>
      </c>
      <c r="J23" s="4">
        <f t="shared" si="0"/>
        <v>1014.9</v>
      </c>
      <c r="K23" s="30">
        <f t="shared" si="3"/>
        <v>-13.511350527960516</v>
      </c>
      <c r="L23" s="30">
        <f t="shared" si="4"/>
        <v>139.5886494720395</v>
      </c>
      <c r="M23" s="30">
        <f t="shared" si="1"/>
        <v>156.78864947203948</v>
      </c>
      <c r="N23" s="31">
        <f t="shared" si="2"/>
        <v>148.1886494720395</v>
      </c>
      <c r="O23" s="4">
        <v>35.6</v>
      </c>
      <c r="P23" s="4">
        <v>53.8</v>
      </c>
      <c r="V23" s="29"/>
      <c r="Y23" s="35">
        <v>0.019</v>
      </c>
      <c r="Z23" s="31">
        <v>148.1886494720395</v>
      </c>
    </row>
    <row r="24" spans="1:26" ht="12.75">
      <c r="A24" s="1">
        <v>36747</v>
      </c>
      <c r="B24" s="27">
        <v>222</v>
      </c>
      <c r="C24" s="2">
        <v>0.764236093</v>
      </c>
      <c r="D24" s="57">
        <v>0.764236093</v>
      </c>
      <c r="E24" s="3">
        <v>150</v>
      </c>
      <c r="F24" s="28">
        <v>0</v>
      </c>
      <c r="G24" s="2">
        <v>35.897913</v>
      </c>
      <c r="H24" s="2">
        <v>-78.85777667</v>
      </c>
      <c r="I24" s="29">
        <v>1040.9</v>
      </c>
      <c r="J24" s="4">
        <f t="shared" si="0"/>
        <v>1015.0000000000001</v>
      </c>
      <c r="K24" s="30">
        <f t="shared" si="3"/>
        <v>-14.329514120129975</v>
      </c>
      <c r="L24" s="30">
        <f t="shared" si="4"/>
        <v>138.77048587987002</v>
      </c>
      <c r="M24" s="30">
        <f t="shared" si="1"/>
        <v>155.97048587987004</v>
      </c>
      <c r="N24" s="31">
        <f t="shared" si="2"/>
        <v>147.37048587987005</v>
      </c>
      <c r="O24" s="4">
        <v>35.3</v>
      </c>
      <c r="P24" s="4">
        <v>53.1</v>
      </c>
      <c r="R24" s="5"/>
      <c r="V24" s="29"/>
      <c r="Y24" s="35">
        <v>0.019</v>
      </c>
      <c r="Z24" s="31">
        <v>147.37048587987005</v>
      </c>
    </row>
    <row r="25" spans="1:26" ht="12.75">
      <c r="A25" s="1">
        <v>36747</v>
      </c>
      <c r="B25" s="27">
        <v>222</v>
      </c>
      <c r="C25" s="2">
        <v>0.764351845</v>
      </c>
      <c r="D25" s="57">
        <v>0.764351845</v>
      </c>
      <c r="E25" s="3">
        <v>160</v>
      </c>
      <c r="F25" s="28">
        <v>0</v>
      </c>
      <c r="G25" s="2">
        <v>35.897913</v>
      </c>
      <c r="H25" s="2">
        <v>-78.85777667</v>
      </c>
      <c r="I25" s="29">
        <v>1041.7</v>
      </c>
      <c r="J25" s="4">
        <f t="shared" si="0"/>
        <v>1015.8000000000001</v>
      </c>
      <c r="K25" s="30">
        <f t="shared" si="3"/>
        <v>-20.871922472736383</v>
      </c>
      <c r="L25" s="30">
        <f t="shared" si="4"/>
        <v>132.22807752726362</v>
      </c>
      <c r="M25" s="30">
        <f t="shared" si="1"/>
        <v>149.42807752726364</v>
      </c>
      <c r="N25" s="31">
        <f t="shared" si="2"/>
        <v>140.82807752726364</v>
      </c>
      <c r="O25" s="4">
        <v>34.9</v>
      </c>
      <c r="P25" s="4">
        <v>53.5</v>
      </c>
      <c r="R25"/>
      <c r="V25" s="29"/>
      <c r="Y25" s="35">
        <v>0.019</v>
      </c>
      <c r="Z25" s="31">
        <v>140.82807752726364</v>
      </c>
    </row>
    <row r="26" spans="1:26" ht="12.75">
      <c r="A26" s="1">
        <v>36747</v>
      </c>
      <c r="B26" s="27">
        <v>222</v>
      </c>
      <c r="C26" s="2">
        <v>0.764467597</v>
      </c>
      <c r="D26" s="57">
        <v>0.764467597</v>
      </c>
      <c r="E26" s="3">
        <v>170</v>
      </c>
      <c r="F26" s="28">
        <v>0</v>
      </c>
      <c r="G26" s="2">
        <v>35.897913</v>
      </c>
      <c r="H26" s="2">
        <v>-78.85777667</v>
      </c>
      <c r="I26" s="29">
        <v>1041.6</v>
      </c>
      <c r="J26" s="4">
        <f t="shared" si="0"/>
        <v>1015.6999999999999</v>
      </c>
      <c r="K26" s="30">
        <f t="shared" si="3"/>
        <v>-20.054403262426813</v>
      </c>
      <c r="L26" s="30">
        <f t="shared" si="4"/>
        <v>133.0455967375732</v>
      </c>
      <c r="M26" s="30">
        <f t="shared" si="1"/>
        <v>150.2455967375732</v>
      </c>
      <c r="N26" s="31">
        <f t="shared" si="2"/>
        <v>141.64559673757321</v>
      </c>
      <c r="O26" s="4">
        <v>35</v>
      </c>
      <c r="P26" s="4">
        <v>54.1</v>
      </c>
      <c r="R26"/>
      <c r="V26" s="29"/>
      <c r="Y26" s="35">
        <v>0.02</v>
      </c>
      <c r="Z26" s="31">
        <v>141.64559673757321</v>
      </c>
    </row>
    <row r="27" spans="1:26" ht="12.75">
      <c r="A27" s="1">
        <v>36747</v>
      </c>
      <c r="B27" s="27">
        <v>222</v>
      </c>
      <c r="C27" s="2">
        <v>0.764583349</v>
      </c>
      <c r="D27" s="57">
        <v>0.764583349</v>
      </c>
      <c r="E27" s="3">
        <v>180</v>
      </c>
      <c r="F27" s="28">
        <v>0</v>
      </c>
      <c r="G27" s="2">
        <v>35.897913</v>
      </c>
      <c r="H27" s="2">
        <v>-78.85777667</v>
      </c>
      <c r="I27" s="29">
        <v>1041.4</v>
      </c>
      <c r="J27" s="4">
        <f t="shared" si="0"/>
        <v>1015.5000000000001</v>
      </c>
      <c r="K27" s="30">
        <f t="shared" si="3"/>
        <v>-18.419123349306254</v>
      </c>
      <c r="L27" s="30">
        <f t="shared" si="4"/>
        <v>134.68087665069373</v>
      </c>
      <c r="M27" s="30">
        <f t="shared" si="1"/>
        <v>151.88087665069375</v>
      </c>
      <c r="N27" s="31">
        <f t="shared" si="2"/>
        <v>143.28087665069376</v>
      </c>
      <c r="O27" s="4">
        <v>35.2</v>
      </c>
      <c r="P27" s="4">
        <v>55.3</v>
      </c>
      <c r="R27"/>
      <c r="V27" s="29"/>
      <c r="Y27" s="35">
        <v>0.021</v>
      </c>
      <c r="Z27" s="31">
        <v>143.28087665069376</v>
      </c>
    </row>
    <row r="28" spans="1:26" ht="12.75">
      <c r="A28" s="1">
        <v>36747</v>
      </c>
      <c r="B28" s="27">
        <v>222</v>
      </c>
      <c r="C28" s="2">
        <v>0.764699101</v>
      </c>
      <c r="D28" s="57">
        <v>0.764699101</v>
      </c>
      <c r="E28" s="3">
        <v>190</v>
      </c>
      <c r="F28" s="28">
        <v>0</v>
      </c>
      <c r="G28" s="2">
        <v>35.897913</v>
      </c>
      <c r="H28" s="2">
        <v>-78.85777667</v>
      </c>
      <c r="I28" s="29">
        <v>1041.6</v>
      </c>
      <c r="J28" s="4">
        <f t="shared" si="0"/>
        <v>1015.6999999999999</v>
      </c>
      <c r="K28" s="30">
        <f t="shared" si="3"/>
        <v>-20.054403262426813</v>
      </c>
      <c r="L28" s="30">
        <f t="shared" si="4"/>
        <v>133.0455967375732</v>
      </c>
      <c r="M28" s="30">
        <f t="shared" si="1"/>
        <v>150.2455967375732</v>
      </c>
      <c r="N28" s="31">
        <f t="shared" si="2"/>
        <v>141.64559673757321</v>
      </c>
      <c r="O28" s="4">
        <v>35.5</v>
      </c>
      <c r="P28" s="4">
        <v>57.4</v>
      </c>
      <c r="R28"/>
      <c r="V28" s="29"/>
      <c r="Y28" s="35">
        <v>0.019</v>
      </c>
      <c r="Z28" s="31">
        <v>141.64559673757321</v>
      </c>
    </row>
    <row r="29" spans="1:26" ht="12.75">
      <c r="A29" s="1">
        <v>36747</v>
      </c>
      <c r="B29" s="27">
        <v>222</v>
      </c>
      <c r="C29" s="2">
        <v>0.764814794</v>
      </c>
      <c r="D29" s="57">
        <v>0.764814794</v>
      </c>
      <c r="E29" s="3">
        <v>200</v>
      </c>
      <c r="F29" s="28">
        <v>0</v>
      </c>
      <c r="G29" s="2">
        <v>35.897913</v>
      </c>
      <c r="H29" s="2">
        <v>-78.85777667</v>
      </c>
      <c r="I29" s="29">
        <v>1041.7</v>
      </c>
      <c r="J29" s="4">
        <f t="shared" si="0"/>
        <v>1015.8000000000001</v>
      </c>
      <c r="K29" s="30">
        <f t="shared" si="3"/>
        <v>-20.871922472736383</v>
      </c>
      <c r="L29" s="30">
        <f t="shared" si="4"/>
        <v>132.22807752726362</v>
      </c>
      <c r="M29" s="30">
        <f t="shared" si="1"/>
        <v>149.42807752726364</v>
      </c>
      <c r="N29" s="31">
        <f t="shared" si="2"/>
        <v>140.82807752726364</v>
      </c>
      <c r="O29" s="4">
        <v>35.1</v>
      </c>
      <c r="P29" s="4">
        <v>55.2</v>
      </c>
      <c r="R29"/>
      <c r="V29" s="29"/>
      <c r="Y29" s="35">
        <v>0.021</v>
      </c>
      <c r="Z29" s="31">
        <v>140.82807752726364</v>
      </c>
    </row>
    <row r="30" spans="1:26" ht="12.75">
      <c r="A30" s="1">
        <v>36747</v>
      </c>
      <c r="B30" s="27">
        <v>222</v>
      </c>
      <c r="C30" s="2">
        <v>0.764930546</v>
      </c>
      <c r="D30" s="57">
        <v>0.764930546</v>
      </c>
      <c r="E30" s="3">
        <v>210</v>
      </c>
      <c r="F30" s="28">
        <v>0</v>
      </c>
      <c r="G30" s="2">
        <v>35.897913</v>
      </c>
      <c r="H30" s="2">
        <v>-78.85777667</v>
      </c>
      <c r="I30" s="29">
        <v>1041.6</v>
      </c>
      <c r="J30" s="4">
        <f t="shared" si="0"/>
        <v>1015.6999999999999</v>
      </c>
      <c r="K30" s="30">
        <f t="shared" si="3"/>
        <v>-20.054403262426813</v>
      </c>
      <c r="L30" s="30">
        <f t="shared" si="4"/>
        <v>133.0455967375732</v>
      </c>
      <c r="M30" s="30">
        <f t="shared" si="1"/>
        <v>150.2455967375732</v>
      </c>
      <c r="N30" s="31">
        <f t="shared" si="2"/>
        <v>141.64559673757321</v>
      </c>
      <c r="O30" s="4">
        <v>35.1</v>
      </c>
      <c r="P30" s="4">
        <v>55.9</v>
      </c>
      <c r="R30" s="5">
        <v>5.5E-05</v>
      </c>
      <c r="V30" s="29"/>
      <c r="Y30" s="35">
        <v>0.018</v>
      </c>
      <c r="Z30" s="31">
        <v>141.64559673757321</v>
      </c>
    </row>
    <row r="31" spans="1:26" ht="12.75">
      <c r="A31" s="1">
        <v>36747</v>
      </c>
      <c r="B31" s="27">
        <v>222</v>
      </c>
      <c r="C31" s="2">
        <v>0.765046299</v>
      </c>
      <c r="D31" s="57">
        <v>0.765046299</v>
      </c>
      <c r="E31" s="3">
        <v>220</v>
      </c>
      <c r="F31" s="28">
        <v>0</v>
      </c>
      <c r="G31" s="2">
        <v>35.897913</v>
      </c>
      <c r="H31" s="2">
        <v>-78.85777667</v>
      </c>
      <c r="I31" s="29">
        <v>1041.7</v>
      </c>
      <c r="J31" s="4">
        <f t="shared" si="0"/>
        <v>1015.8000000000001</v>
      </c>
      <c r="K31" s="30">
        <f t="shared" si="3"/>
        <v>-20.871922472736383</v>
      </c>
      <c r="L31" s="30">
        <f t="shared" si="4"/>
        <v>132.22807752726362</v>
      </c>
      <c r="M31" s="30">
        <f t="shared" si="1"/>
        <v>149.42807752726364</v>
      </c>
      <c r="N31" s="31">
        <f t="shared" si="2"/>
        <v>140.82807752726364</v>
      </c>
      <c r="O31" s="4">
        <v>35.3</v>
      </c>
      <c r="P31" s="4">
        <v>56.9</v>
      </c>
      <c r="R31"/>
      <c r="V31" s="29"/>
      <c r="Y31" s="35">
        <v>0.021</v>
      </c>
      <c r="Z31" s="31">
        <v>140.82807752726364</v>
      </c>
    </row>
    <row r="32" spans="1:26" ht="12.75">
      <c r="A32" s="1">
        <v>36747</v>
      </c>
      <c r="B32" s="27">
        <v>222</v>
      </c>
      <c r="C32" s="2">
        <v>0.765162051</v>
      </c>
      <c r="D32" s="57">
        <v>0.765162051</v>
      </c>
      <c r="E32" s="3">
        <v>230</v>
      </c>
      <c r="F32" s="28">
        <v>0</v>
      </c>
      <c r="G32" s="2">
        <v>35.897913</v>
      </c>
      <c r="H32" s="2">
        <v>-78.85777667</v>
      </c>
      <c r="I32" s="29">
        <v>1041.8</v>
      </c>
      <c r="J32" s="4">
        <f t="shared" si="0"/>
        <v>1015.9</v>
      </c>
      <c r="K32" s="30">
        <f t="shared" si="3"/>
        <v>-21.68936120667312</v>
      </c>
      <c r="L32" s="30">
        <f t="shared" si="4"/>
        <v>131.41063879332688</v>
      </c>
      <c r="M32" s="30">
        <f t="shared" si="1"/>
        <v>148.6106387933269</v>
      </c>
      <c r="N32" s="31">
        <f t="shared" si="2"/>
        <v>140.0106387933269</v>
      </c>
      <c r="O32" s="4">
        <v>34.7</v>
      </c>
      <c r="P32" s="4">
        <v>57.1</v>
      </c>
      <c r="R32"/>
      <c r="V32" s="29"/>
      <c r="Y32" s="35">
        <v>0.024</v>
      </c>
      <c r="Z32" s="31">
        <v>140.0106387933269</v>
      </c>
    </row>
    <row r="33" spans="1:26" ht="12.75">
      <c r="A33" s="1">
        <v>36747</v>
      </c>
      <c r="B33" s="27">
        <v>222</v>
      </c>
      <c r="C33" s="2">
        <v>0.765277803</v>
      </c>
      <c r="D33" s="57">
        <v>0.765277803</v>
      </c>
      <c r="E33" s="3">
        <v>240</v>
      </c>
      <c r="F33" s="28">
        <v>0</v>
      </c>
      <c r="G33" s="2">
        <v>35.897913</v>
      </c>
      <c r="H33" s="2">
        <v>-78.85777667</v>
      </c>
      <c r="I33" s="29">
        <v>1042.1</v>
      </c>
      <c r="J33" s="4">
        <f t="shared" si="0"/>
        <v>1016.1999999999999</v>
      </c>
      <c r="K33" s="30">
        <f t="shared" si="3"/>
        <v>-24.141194708664187</v>
      </c>
      <c r="L33" s="30">
        <f t="shared" si="4"/>
        <v>128.9588052913358</v>
      </c>
      <c r="M33" s="30">
        <f t="shared" si="1"/>
        <v>146.15880529133582</v>
      </c>
      <c r="N33" s="31">
        <f t="shared" si="2"/>
        <v>137.55880529133583</v>
      </c>
      <c r="O33" s="4">
        <v>35</v>
      </c>
      <c r="P33" s="4">
        <v>55.4</v>
      </c>
      <c r="R33"/>
      <c r="V33" s="29"/>
      <c r="Y33" s="35">
        <v>0.023</v>
      </c>
      <c r="Z33" s="31">
        <v>137.55880529133583</v>
      </c>
    </row>
    <row r="34" spans="1:26" ht="12.75">
      <c r="A34" s="1">
        <v>36747</v>
      </c>
      <c r="B34" s="27">
        <v>222</v>
      </c>
      <c r="C34" s="2">
        <v>0.765393496</v>
      </c>
      <c r="D34" s="57">
        <v>0.765393496</v>
      </c>
      <c r="E34" s="3">
        <v>250</v>
      </c>
      <c r="F34" s="28">
        <v>0</v>
      </c>
      <c r="G34" s="2">
        <v>35.897913</v>
      </c>
      <c r="H34" s="2">
        <v>-78.85777667</v>
      </c>
      <c r="I34" s="29">
        <v>1041.8</v>
      </c>
      <c r="J34" s="4">
        <f t="shared" si="0"/>
        <v>1015.9</v>
      </c>
      <c r="K34" s="30">
        <f t="shared" si="3"/>
        <v>-21.68936120667312</v>
      </c>
      <c r="L34" s="30">
        <f t="shared" si="4"/>
        <v>131.41063879332688</v>
      </c>
      <c r="M34" s="30">
        <f t="shared" si="1"/>
        <v>148.6106387933269</v>
      </c>
      <c r="N34" s="31">
        <f t="shared" si="2"/>
        <v>140.0106387933269</v>
      </c>
      <c r="O34" s="4">
        <v>34.4</v>
      </c>
      <c r="P34" s="4">
        <v>55.8</v>
      </c>
      <c r="R34"/>
      <c r="V34" s="29"/>
      <c r="Y34" s="35">
        <v>0.019</v>
      </c>
      <c r="Z34" s="31">
        <v>140.0106387933269</v>
      </c>
    </row>
    <row r="35" spans="1:26" ht="12.75">
      <c r="A35" s="1">
        <v>36747</v>
      </c>
      <c r="B35" s="27">
        <v>222</v>
      </c>
      <c r="C35" s="2">
        <v>0.765509248</v>
      </c>
      <c r="D35" s="57">
        <v>0.765509248</v>
      </c>
      <c r="E35" s="3">
        <v>260</v>
      </c>
      <c r="F35" s="28">
        <v>0</v>
      </c>
      <c r="G35" s="2">
        <v>35.897913</v>
      </c>
      <c r="H35" s="2">
        <v>-78.85777667</v>
      </c>
      <c r="I35" s="29">
        <v>1037.4</v>
      </c>
      <c r="J35" s="4">
        <f t="shared" si="0"/>
        <v>1011.5000000000001</v>
      </c>
      <c r="K35" s="30">
        <f t="shared" si="3"/>
        <v>14.354284251935669</v>
      </c>
      <c r="L35" s="30">
        <f t="shared" si="4"/>
        <v>167.45428425193566</v>
      </c>
      <c r="M35" s="30">
        <f t="shared" si="1"/>
        <v>184.65428425193568</v>
      </c>
      <c r="N35" s="31">
        <f t="shared" si="2"/>
        <v>176.05428425193566</v>
      </c>
      <c r="O35" s="4">
        <v>33.3</v>
      </c>
      <c r="P35" s="4">
        <v>57.5</v>
      </c>
      <c r="R35"/>
      <c r="V35" s="29"/>
      <c r="Y35" s="35">
        <v>0.02</v>
      </c>
      <c r="Z35" s="31">
        <v>176.05428425193566</v>
      </c>
    </row>
    <row r="36" spans="1:26" ht="12.75">
      <c r="A36" s="1">
        <v>36747</v>
      </c>
      <c r="B36" s="27">
        <v>222</v>
      </c>
      <c r="C36" s="2">
        <v>0.765625</v>
      </c>
      <c r="D36" s="57">
        <v>0.765625</v>
      </c>
      <c r="E36" s="3">
        <v>270</v>
      </c>
      <c r="F36" s="28">
        <v>0</v>
      </c>
      <c r="G36" s="2">
        <v>35.897913</v>
      </c>
      <c r="H36" s="2">
        <v>-78.85777667</v>
      </c>
      <c r="I36" s="29">
        <v>1032.7</v>
      </c>
      <c r="J36" s="4">
        <f t="shared" si="0"/>
        <v>1006.8000000000001</v>
      </c>
      <c r="K36" s="30">
        <f t="shared" si="3"/>
        <v>53.02905212270528</v>
      </c>
      <c r="L36" s="30">
        <f t="shared" si="4"/>
        <v>206.12905212270527</v>
      </c>
      <c r="M36" s="30">
        <f t="shared" si="1"/>
        <v>223.3290521227053</v>
      </c>
      <c r="N36" s="31">
        <f t="shared" si="2"/>
        <v>214.7290521227053</v>
      </c>
      <c r="O36" s="4">
        <v>33.2</v>
      </c>
      <c r="P36" s="4">
        <v>59.7</v>
      </c>
      <c r="R36" s="5">
        <v>2.81E-05</v>
      </c>
      <c r="V36" s="29"/>
      <c r="Y36" s="35">
        <v>0.018</v>
      </c>
      <c r="Z36" s="31">
        <v>214.7290521227053</v>
      </c>
    </row>
    <row r="37" spans="1:26" ht="12.75">
      <c r="A37" s="1">
        <v>36747</v>
      </c>
      <c r="B37" s="27">
        <v>222</v>
      </c>
      <c r="C37" s="2">
        <v>0.765740752</v>
      </c>
      <c r="D37" s="57">
        <v>0.765740752</v>
      </c>
      <c r="E37" s="3">
        <v>280</v>
      </c>
      <c r="F37" s="28">
        <v>0</v>
      </c>
      <c r="G37" s="2">
        <v>35.897913</v>
      </c>
      <c r="H37" s="2">
        <v>-78.85777667</v>
      </c>
      <c r="I37" s="29">
        <v>1028.4</v>
      </c>
      <c r="J37" s="4">
        <f t="shared" si="0"/>
        <v>1002.5000000000001</v>
      </c>
      <c r="K37" s="30">
        <f t="shared" si="3"/>
        <v>88.57082827374859</v>
      </c>
      <c r="L37" s="30">
        <f t="shared" si="4"/>
        <v>241.67082827374858</v>
      </c>
      <c r="M37" s="30">
        <f t="shared" si="1"/>
        <v>258.8708282737486</v>
      </c>
      <c r="N37" s="31">
        <f t="shared" si="2"/>
        <v>250.27082827374858</v>
      </c>
      <c r="O37" s="4">
        <v>32.9</v>
      </c>
      <c r="P37" s="4">
        <v>61</v>
      </c>
      <c r="R37"/>
      <c r="S37" s="32">
        <v>1.572</v>
      </c>
      <c r="V37" s="29"/>
      <c r="Y37" s="35">
        <v>0.021</v>
      </c>
      <c r="Z37" s="31">
        <v>250.27082827374858</v>
      </c>
    </row>
    <row r="38" spans="1:26" ht="12.75">
      <c r="A38" s="1">
        <v>36747</v>
      </c>
      <c r="B38" s="27">
        <v>222</v>
      </c>
      <c r="C38" s="2">
        <v>0.765856504</v>
      </c>
      <c r="D38" s="57">
        <v>0.765856504</v>
      </c>
      <c r="E38" s="3">
        <v>290</v>
      </c>
      <c r="F38" s="28">
        <v>0</v>
      </c>
      <c r="G38" s="2">
        <v>35.897913</v>
      </c>
      <c r="H38" s="2">
        <v>-78.85777667</v>
      </c>
      <c r="I38" s="29">
        <v>1023</v>
      </c>
      <c r="J38" s="4">
        <f t="shared" si="0"/>
        <v>997.1</v>
      </c>
      <c r="K38" s="30">
        <f t="shared" si="3"/>
        <v>133.421244774376</v>
      </c>
      <c r="L38" s="30">
        <f t="shared" si="4"/>
        <v>286.521244774376</v>
      </c>
      <c r="M38" s="30">
        <f t="shared" si="1"/>
        <v>303.72124477437603</v>
      </c>
      <c r="N38" s="31">
        <f t="shared" si="2"/>
        <v>295.121244774376</v>
      </c>
      <c r="O38" s="4">
        <v>32.4</v>
      </c>
      <c r="P38" s="4">
        <v>60</v>
      </c>
      <c r="R38"/>
      <c r="S38" s="32">
        <v>2.463</v>
      </c>
      <c r="V38" s="29"/>
      <c r="Y38" s="35">
        <v>0.019</v>
      </c>
      <c r="Z38" s="31">
        <v>295.121244774376</v>
      </c>
    </row>
    <row r="39" spans="1:26" ht="12.75">
      <c r="A39" s="1">
        <v>36747</v>
      </c>
      <c r="B39" s="27">
        <v>222</v>
      </c>
      <c r="C39" s="2">
        <v>0.765972197</v>
      </c>
      <c r="D39" s="57">
        <v>0.765972197</v>
      </c>
      <c r="E39" s="3">
        <v>300</v>
      </c>
      <c r="F39" s="28">
        <v>0</v>
      </c>
      <c r="G39" s="2">
        <v>35.897913</v>
      </c>
      <c r="H39" s="2">
        <v>-78.85777667</v>
      </c>
      <c r="I39" s="29">
        <v>1016.7</v>
      </c>
      <c r="J39" s="4">
        <f t="shared" si="0"/>
        <v>990.8000000000001</v>
      </c>
      <c r="K39" s="30">
        <f t="shared" si="3"/>
        <v>186.05474624728848</v>
      </c>
      <c r="L39" s="30">
        <f t="shared" si="4"/>
        <v>339.1547462472885</v>
      </c>
      <c r="M39" s="30">
        <f t="shared" si="1"/>
        <v>356.3547462472885</v>
      </c>
      <c r="N39" s="31">
        <f t="shared" si="2"/>
        <v>347.7547462472885</v>
      </c>
      <c r="O39" s="4">
        <v>31.8</v>
      </c>
      <c r="P39" s="4">
        <v>61</v>
      </c>
      <c r="R39"/>
      <c r="S39" s="32">
        <v>2.287</v>
      </c>
      <c r="V39" s="29"/>
      <c r="Y39" s="35">
        <v>0.019</v>
      </c>
      <c r="Z39" s="31">
        <v>347.7547462472885</v>
      </c>
    </row>
    <row r="40" spans="1:26" ht="12.75">
      <c r="A40" s="1">
        <v>36747</v>
      </c>
      <c r="B40" s="27">
        <v>222</v>
      </c>
      <c r="C40" s="2">
        <v>0.766087949</v>
      </c>
      <c r="D40" s="57">
        <v>0.766087949</v>
      </c>
      <c r="E40" s="3">
        <v>310</v>
      </c>
      <c r="F40" s="28">
        <v>0</v>
      </c>
      <c r="G40" s="2">
        <v>35.897913</v>
      </c>
      <c r="H40" s="2">
        <v>-78.85777667</v>
      </c>
      <c r="I40" s="29">
        <v>1011.3</v>
      </c>
      <c r="J40" s="4">
        <f t="shared" si="0"/>
        <v>985.4</v>
      </c>
      <c r="K40" s="30">
        <f t="shared" si="3"/>
        <v>231.43623497731753</v>
      </c>
      <c r="L40" s="30">
        <f t="shared" si="4"/>
        <v>384.5362349773175</v>
      </c>
      <c r="M40" s="30">
        <f t="shared" si="1"/>
        <v>401.7362349773175</v>
      </c>
      <c r="N40" s="31">
        <f t="shared" si="2"/>
        <v>393.1362349773175</v>
      </c>
      <c r="O40" s="4">
        <v>31.4</v>
      </c>
      <c r="P40" s="4">
        <v>61.4</v>
      </c>
      <c r="R40"/>
      <c r="S40" s="32">
        <v>1.511</v>
      </c>
      <c r="V40" s="29"/>
      <c r="Y40" s="35">
        <v>0.061</v>
      </c>
      <c r="Z40" s="31">
        <v>393.1362349773175</v>
      </c>
    </row>
    <row r="41" spans="1:26" ht="12.75">
      <c r="A41" s="1">
        <v>36747</v>
      </c>
      <c r="B41" s="27">
        <v>222</v>
      </c>
      <c r="C41" s="2">
        <v>0.766203701</v>
      </c>
      <c r="D41" s="57">
        <v>0.766203701</v>
      </c>
      <c r="E41" s="3">
        <v>320</v>
      </c>
      <c r="F41" s="28">
        <v>0</v>
      </c>
      <c r="G41" s="2">
        <v>35.897913</v>
      </c>
      <c r="H41" s="2">
        <v>-78.85777667</v>
      </c>
      <c r="I41" s="29">
        <v>1004.3</v>
      </c>
      <c r="J41" s="4">
        <f t="shared" si="0"/>
        <v>978.4</v>
      </c>
      <c r="K41" s="30">
        <f t="shared" si="3"/>
        <v>290.63565018432615</v>
      </c>
      <c r="L41" s="30">
        <f t="shared" si="4"/>
        <v>443.7356501843261</v>
      </c>
      <c r="M41" s="30">
        <f t="shared" si="1"/>
        <v>460.93565018432616</v>
      </c>
      <c r="N41" s="31">
        <f t="shared" si="2"/>
        <v>452.33565018432614</v>
      </c>
      <c r="O41" s="4">
        <v>31.3</v>
      </c>
      <c r="P41" s="4">
        <v>61.8</v>
      </c>
      <c r="R41"/>
      <c r="S41" s="32">
        <v>2.066</v>
      </c>
      <c r="V41" s="29"/>
      <c r="Y41" s="35">
        <v>0.048</v>
      </c>
      <c r="Z41" s="31">
        <v>452.33565018432614</v>
      </c>
    </row>
    <row r="42" spans="1:26" ht="12.75">
      <c r="A42" s="1">
        <v>36747</v>
      </c>
      <c r="B42" s="27">
        <v>222</v>
      </c>
      <c r="C42" s="2">
        <v>0.766319454</v>
      </c>
      <c r="D42" s="57">
        <v>0.766319454</v>
      </c>
      <c r="E42" s="3">
        <v>330</v>
      </c>
      <c r="F42" s="28">
        <v>0</v>
      </c>
      <c r="G42" s="2">
        <v>35.897913</v>
      </c>
      <c r="H42" s="2">
        <v>-78.85777667</v>
      </c>
      <c r="I42" s="29">
        <v>1000.1</v>
      </c>
      <c r="J42" s="4">
        <f t="shared" si="0"/>
        <v>974.2</v>
      </c>
      <c r="K42" s="30">
        <f t="shared" si="3"/>
        <v>326.35894174479085</v>
      </c>
      <c r="L42" s="30">
        <f t="shared" si="4"/>
        <v>479.4589417447909</v>
      </c>
      <c r="M42" s="30">
        <f t="shared" si="1"/>
        <v>496.65894174479087</v>
      </c>
      <c r="N42" s="31">
        <f t="shared" si="2"/>
        <v>488.0589417447909</v>
      </c>
      <c r="O42" s="4">
        <v>30.7</v>
      </c>
      <c r="P42" s="4">
        <v>60.7</v>
      </c>
      <c r="R42" s="5">
        <v>1.65E-05</v>
      </c>
      <c r="S42" s="32">
        <v>2.709</v>
      </c>
      <c r="V42" s="29"/>
      <c r="Y42" s="35">
        <v>0.04</v>
      </c>
      <c r="Z42" s="31">
        <v>488.0589417447909</v>
      </c>
    </row>
    <row r="43" spans="1:26" ht="12.75">
      <c r="A43" s="1">
        <v>36747</v>
      </c>
      <c r="B43" s="27">
        <v>222</v>
      </c>
      <c r="C43" s="2">
        <v>0.766435206</v>
      </c>
      <c r="D43" s="57">
        <v>0.766435206</v>
      </c>
      <c r="E43" s="3">
        <v>340</v>
      </c>
      <c r="F43" s="28">
        <v>0</v>
      </c>
      <c r="G43" s="2">
        <v>35.897913</v>
      </c>
      <c r="H43" s="2">
        <v>-78.85777667</v>
      </c>
      <c r="I43" s="29">
        <v>996.5</v>
      </c>
      <c r="J43" s="4">
        <f t="shared" si="0"/>
        <v>970.6</v>
      </c>
      <c r="K43" s="30">
        <f t="shared" si="3"/>
        <v>357.1017009835817</v>
      </c>
      <c r="L43" s="30">
        <f t="shared" si="4"/>
        <v>510.20170098358165</v>
      </c>
      <c r="M43" s="30">
        <f t="shared" si="1"/>
        <v>527.4017009835817</v>
      </c>
      <c r="N43" s="31">
        <f t="shared" si="2"/>
        <v>518.8017009835817</v>
      </c>
      <c r="O43" s="4">
        <v>30.4</v>
      </c>
      <c r="P43" s="4">
        <v>61.9</v>
      </c>
      <c r="Q43" s="4">
        <v>63.5</v>
      </c>
      <c r="R43"/>
      <c r="S43" s="32">
        <v>2.079</v>
      </c>
      <c r="Y43" s="35">
        <v>0.038</v>
      </c>
      <c r="Z43" s="31">
        <v>518.8017009835817</v>
      </c>
    </row>
    <row r="44" spans="1:26" ht="12.75">
      <c r="A44" s="1">
        <v>36747</v>
      </c>
      <c r="B44" s="27">
        <v>222</v>
      </c>
      <c r="C44" s="2">
        <v>0.766550899</v>
      </c>
      <c r="D44" s="57">
        <v>0.766550899</v>
      </c>
      <c r="E44" s="3">
        <v>350</v>
      </c>
      <c r="F44" s="28">
        <v>0</v>
      </c>
      <c r="G44" s="2">
        <v>35.897913</v>
      </c>
      <c r="H44" s="2">
        <v>-78.85777667</v>
      </c>
      <c r="I44" s="29">
        <v>992</v>
      </c>
      <c r="J44" s="4">
        <f t="shared" si="0"/>
        <v>966.1</v>
      </c>
      <c r="K44" s="30">
        <f t="shared" si="3"/>
        <v>395.6908974742661</v>
      </c>
      <c r="L44" s="30">
        <f t="shared" si="4"/>
        <v>548.7908974742661</v>
      </c>
      <c r="M44" s="30">
        <f t="shared" si="1"/>
        <v>565.9908974742661</v>
      </c>
      <c r="N44" s="31">
        <f t="shared" si="2"/>
        <v>557.3908974742661</v>
      </c>
      <c r="O44" s="4">
        <v>30.3</v>
      </c>
      <c r="P44" s="4">
        <v>62.6</v>
      </c>
      <c r="Q44" s="4">
        <v>66.8</v>
      </c>
      <c r="R44"/>
      <c r="S44" s="32">
        <v>1.094</v>
      </c>
      <c r="Y44" s="35">
        <v>0.034</v>
      </c>
      <c r="Z44" s="31">
        <v>557.3908974742661</v>
      </c>
    </row>
    <row r="45" spans="1:26" ht="12.75">
      <c r="A45" s="1">
        <v>36747</v>
      </c>
      <c r="B45" s="27">
        <v>222</v>
      </c>
      <c r="C45" s="2">
        <v>0.766666651</v>
      </c>
      <c r="D45" s="57">
        <v>0.766666651</v>
      </c>
      <c r="E45" s="3">
        <v>360</v>
      </c>
      <c r="F45" s="28">
        <v>0</v>
      </c>
      <c r="G45" s="2">
        <v>35.897913</v>
      </c>
      <c r="H45" s="2">
        <v>-78.85777667</v>
      </c>
      <c r="I45" s="29">
        <v>987.9</v>
      </c>
      <c r="J45" s="4">
        <f t="shared" si="0"/>
        <v>962</v>
      </c>
      <c r="K45" s="30">
        <f t="shared" si="3"/>
        <v>431.00675447516693</v>
      </c>
      <c r="L45" s="30">
        <f t="shared" si="4"/>
        <v>584.1067544751669</v>
      </c>
      <c r="M45" s="30">
        <f t="shared" si="1"/>
        <v>601.3067544751669</v>
      </c>
      <c r="N45" s="31">
        <f t="shared" si="2"/>
        <v>592.7067544751669</v>
      </c>
      <c r="O45" s="4">
        <v>29.7</v>
      </c>
      <c r="P45" s="4">
        <v>64.1</v>
      </c>
      <c r="Q45" s="4">
        <v>67.6</v>
      </c>
      <c r="R45"/>
      <c r="S45" s="32">
        <v>2.649</v>
      </c>
      <c r="Y45" s="35">
        <v>0.032</v>
      </c>
      <c r="Z45" s="31">
        <v>592.7067544751669</v>
      </c>
    </row>
    <row r="46" spans="1:26" ht="12.75">
      <c r="A46" s="1">
        <v>36747</v>
      </c>
      <c r="B46" s="27">
        <v>222</v>
      </c>
      <c r="C46" s="2">
        <v>0.766782403</v>
      </c>
      <c r="D46" s="57">
        <v>0.766782403</v>
      </c>
      <c r="E46" s="3">
        <v>370</v>
      </c>
      <c r="F46" s="28">
        <v>0</v>
      </c>
      <c r="G46" s="2">
        <v>35.897913</v>
      </c>
      <c r="H46" s="2">
        <v>-78.85777667</v>
      </c>
      <c r="I46" s="29">
        <v>985.1</v>
      </c>
      <c r="J46" s="4">
        <f t="shared" si="0"/>
        <v>959.2</v>
      </c>
      <c r="K46" s="30">
        <f t="shared" si="3"/>
        <v>455.2115018247359</v>
      </c>
      <c r="L46" s="30">
        <f t="shared" si="4"/>
        <v>608.3115018247358</v>
      </c>
      <c r="M46" s="30">
        <f t="shared" si="1"/>
        <v>625.5115018247359</v>
      </c>
      <c r="N46" s="31">
        <f t="shared" si="2"/>
        <v>616.9115018247359</v>
      </c>
      <c r="O46" s="4">
        <v>29.5</v>
      </c>
      <c r="P46" s="4">
        <v>66</v>
      </c>
      <c r="Q46" s="4">
        <v>66.4</v>
      </c>
      <c r="R46"/>
      <c r="S46" s="32">
        <v>1.85</v>
      </c>
      <c r="Y46" s="35">
        <v>0.041</v>
      </c>
      <c r="Z46" s="31">
        <v>616.9115018247359</v>
      </c>
    </row>
    <row r="47" spans="1:26" ht="12.75">
      <c r="A47" s="1">
        <v>36747</v>
      </c>
      <c r="B47" s="27">
        <v>222</v>
      </c>
      <c r="C47" s="2">
        <v>0.766898155</v>
      </c>
      <c r="D47" s="57">
        <v>0.766898155</v>
      </c>
      <c r="E47" s="3">
        <v>380</v>
      </c>
      <c r="F47" s="28">
        <v>0</v>
      </c>
      <c r="G47" s="2">
        <v>35.897913</v>
      </c>
      <c r="H47" s="2">
        <v>-78.85777667</v>
      </c>
      <c r="I47" s="29">
        <v>982.2</v>
      </c>
      <c r="J47" s="4">
        <f t="shared" si="0"/>
        <v>956.3000000000001</v>
      </c>
      <c r="K47" s="30">
        <f t="shared" si="3"/>
        <v>480.3553048816737</v>
      </c>
      <c r="L47" s="30">
        <f t="shared" si="4"/>
        <v>633.4553048816737</v>
      </c>
      <c r="M47" s="30">
        <f t="shared" si="1"/>
        <v>650.6553048816737</v>
      </c>
      <c r="N47" s="31">
        <f t="shared" si="2"/>
        <v>642.0553048816737</v>
      </c>
      <c r="O47" s="4">
        <v>29</v>
      </c>
      <c r="P47" s="4">
        <v>67.2</v>
      </c>
      <c r="Q47" s="4">
        <v>66.4</v>
      </c>
      <c r="R47"/>
      <c r="S47" s="32">
        <v>1.78</v>
      </c>
      <c r="Y47" s="35">
        <v>0.034</v>
      </c>
      <c r="Z47" s="31">
        <v>642.0553048816737</v>
      </c>
    </row>
    <row r="48" spans="1:26" ht="12.75">
      <c r="A48" s="1">
        <v>36747</v>
      </c>
      <c r="B48" s="27">
        <v>222</v>
      </c>
      <c r="C48" s="2">
        <v>0.767013907</v>
      </c>
      <c r="D48" s="57">
        <v>0.767013907</v>
      </c>
      <c r="E48" s="3">
        <v>390</v>
      </c>
      <c r="F48" s="28">
        <v>0</v>
      </c>
      <c r="G48" s="2">
        <v>35.897913</v>
      </c>
      <c r="H48" s="2">
        <v>-78.85777667</v>
      </c>
      <c r="I48" s="29">
        <v>980.3</v>
      </c>
      <c r="J48" s="4">
        <f t="shared" si="0"/>
        <v>954.4</v>
      </c>
      <c r="K48" s="30">
        <f t="shared" si="3"/>
        <v>496.8702081184312</v>
      </c>
      <c r="L48" s="30">
        <f t="shared" si="4"/>
        <v>649.9702081184312</v>
      </c>
      <c r="M48" s="30">
        <f t="shared" si="1"/>
        <v>667.1702081184312</v>
      </c>
      <c r="N48" s="31">
        <f t="shared" si="2"/>
        <v>658.5702081184312</v>
      </c>
      <c r="O48" s="4">
        <v>28.9</v>
      </c>
      <c r="P48" s="4">
        <v>68.4</v>
      </c>
      <c r="Q48" s="4">
        <v>66.4</v>
      </c>
      <c r="R48" s="5">
        <v>2.29E-05</v>
      </c>
      <c r="S48" s="32">
        <v>0.862</v>
      </c>
      <c r="Y48" s="35">
        <v>0.031</v>
      </c>
      <c r="Z48" s="31">
        <v>658.5702081184312</v>
      </c>
    </row>
    <row r="49" spans="1:26" ht="12.75">
      <c r="A49" s="1">
        <v>36747</v>
      </c>
      <c r="B49" s="27">
        <v>222</v>
      </c>
      <c r="C49" s="2">
        <v>0.7671296</v>
      </c>
      <c r="D49" s="57">
        <v>0.7671296</v>
      </c>
      <c r="E49" s="3">
        <v>400</v>
      </c>
      <c r="F49" s="28">
        <v>0</v>
      </c>
      <c r="G49" s="2">
        <v>35.897913</v>
      </c>
      <c r="H49" s="2">
        <v>-78.85777667</v>
      </c>
      <c r="I49" s="29">
        <v>978.2</v>
      </c>
      <c r="J49" s="4">
        <f t="shared" si="0"/>
        <v>952.3000000000001</v>
      </c>
      <c r="K49" s="30">
        <f t="shared" si="3"/>
        <v>515.1618165857312</v>
      </c>
      <c r="L49" s="30">
        <f t="shared" si="4"/>
        <v>668.2618165857313</v>
      </c>
      <c r="M49" s="30">
        <f t="shared" si="1"/>
        <v>685.4618165857312</v>
      </c>
      <c r="N49" s="31">
        <f t="shared" si="2"/>
        <v>676.8618165857313</v>
      </c>
      <c r="O49" s="4">
        <v>28.9</v>
      </c>
      <c r="P49" s="4">
        <v>68</v>
      </c>
      <c r="Q49" s="4">
        <v>68.4</v>
      </c>
      <c r="R49"/>
      <c r="S49" s="32">
        <v>1.789</v>
      </c>
      <c r="Y49" s="35">
        <v>0.03</v>
      </c>
      <c r="Z49" s="31">
        <v>676.8618165857313</v>
      </c>
    </row>
    <row r="50" spans="1:26" ht="12.75">
      <c r="A50" s="1">
        <v>36747</v>
      </c>
      <c r="B50" s="27">
        <v>222</v>
      </c>
      <c r="C50" s="2">
        <v>0.767245352</v>
      </c>
      <c r="D50" s="57">
        <v>0.767245352</v>
      </c>
      <c r="E50" s="3">
        <v>410</v>
      </c>
      <c r="F50" s="28">
        <v>0</v>
      </c>
      <c r="G50" s="2">
        <v>35.897913</v>
      </c>
      <c r="H50" s="2">
        <v>-78.85777667</v>
      </c>
      <c r="I50" s="29">
        <v>975.8</v>
      </c>
      <c r="J50" s="4">
        <f t="shared" si="0"/>
        <v>949.9</v>
      </c>
      <c r="K50" s="30">
        <f t="shared" si="3"/>
        <v>536.1159684813479</v>
      </c>
      <c r="L50" s="30">
        <f t="shared" si="4"/>
        <v>689.2159684813479</v>
      </c>
      <c r="M50" s="30">
        <f t="shared" si="1"/>
        <v>706.4159684813478</v>
      </c>
      <c r="N50" s="31">
        <f t="shared" si="2"/>
        <v>697.8159684813479</v>
      </c>
      <c r="O50" s="4">
        <v>28.7</v>
      </c>
      <c r="P50" s="4">
        <v>69.3</v>
      </c>
      <c r="Q50" s="4">
        <v>67.4</v>
      </c>
      <c r="R50"/>
      <c r="S50" s="32">
        <v>1.045</v>
      </c>
      <c r="Y50" s="35">
        <v>0.028</v>
      </c>
      <c r="Z50" s="31">
        <v>697.8159684813479</v>
      </c>
    </row>
    <row r="51" spans="1:26" ht="12.75">
      <c r="A51" s="1">
        <v>36747</v>
      </c>
      <c r="B51" s="27">
        <v>222</v>
      </c>
      <c r="C51" s="2">
        <v>0.767361104</v>
      </c>
      <c r="D51" s="57">
        <v>0.767361104</v>
      </c>
      <c r="E51" s="3">
        <v>420</v>
      </c>
      <c r="F51" s="28">
        <v>0</v>
      </c>
      <c r="G51" s="2">
        <v>35.897913</v>
      </c>
      <c r="H51" s="2">
        <v>-78.85777667</v>
      </c>
      <c r="I51" s="29">
        <v>973</v>
      </c>
      <c r="J51" s="4">
        <f t="shared" si="0"/>
        <v>947.1</v>
      </c>
      <c r="K51" s="30">
        <f t="shared" si="3"/>
        <v>560.6294958684819</v>
      </c>
      <c r="L51" s="30">
        <f t="shared" si="4"/>
        <v>713.7294958684819</v>
      </c>
      <c r="M51" s="30">
        <f t="shared" si="1"/>
        <v>730.9294958684818</v>
      </c>
      <c r="N51" s="31">
        <f t="shared" si="2"/>
        <v>722.3294958684819</v>
      </c>
      <c r="O51" s="4">
        <v>28.3</v>
      </c>
      <c r="P51" s="4">
        <v>70.6</v>
      </c>
      <c r="Q51" s="4">
        <v>73.5</v>
      </c>
      <c r="R51"/>
      <c r="S51" s="32">
        <v>1.841</v>
      </c>
      <c r="Y51" s="35">
        <v>0.032</v>
      </c>
      <c r="Z51" s="31">
        <v>722.3294958684819</v>
      </c>
    </row>
    <row r="52" spans="1:26" ht="12.75">
      <c r="A52" s="1">
        <v>36747</v>
      </c>
      <c r="B52" s="27">
        <v>222</v>
      </c>
      <c r="C52" s="2">
        <v>0.767476857</v>
      </c>
      <c r="D52" s="57">
        <v>0.767476857</v>
      </c>
      <c r="E52" s="3">
        <v>430</v>
      </c>
      <c r="F52" s="28">
        <v>0</v>
      </c>
      <c r="G52" s="2">
        <v>35.89827752</v>
      </c>
      <c r="H52" s="2">
        <v>-78.85819946</v>
      </c>
      <c r="I52" s="29">
        <v>968.8</v>
      </c>
      <c r="J52" s="4">
        <f t="shared" si="0"/>
        <v>942.9</v>
      </c>
      <c r="K52" s="30">
        <f t="shared" si="3"/>
        <v>597.5360071622431</v>
      </c>
      <c r="L52" s="30">
        <f t="shared" si="4"/>
        <v>750.6360071622431</v>
      </c>
      <c r="M52" s="30">
        <f t="shared" si="1"/>
        <v>767.836007162243</v>
      </c>
      <c r="N52" s="31">
        <f t="shared" si="2"/>
        <v>759.2360071622431</v>
      </c>
      <c r="O52" s="4">
        <v>28</v>
      </c>
      <c r="P52" s="4">
        <v>71.6</v>
      </c>
      <c r="Q52" s="4">
        <v>76.8</v>
      </c>
      <c r="R52"/>
      <c r="S52" s="32">
        <v>1.176</v>
      </c>
      <c r="Y52" s="35">
        <v>0.036</v>
      </c>
      <c r="Z52" s="31">
        <v>759.2360071622431</v>
      </c>
    </row>
    <row r="53" spans="1:26" ht="12.75">
      <c r="A53" s="1">
        <v>36747</v>
      </c>
      <c r="B53" s="27">
        <v>222</v>
      </c>
      <c r="C53" s="2">
        <v>0.767592609</v>
      </c>
      <c r="D53" s="57">
        <v>0.767592609</v>
      </c>
      <c r="E53" s="3">
        <v>440</v>
      </c>
      <c r="F53" s="28">
        <v>0</v>
      </c>
      <c r="G53" s="2">
        <v>35.90188467</v>
      </c>
      <c r="H53" s="2">
        <v>-78.86238336</v>
      </c>
      <c r="I53" s="29">
        <v>965.1</v>
      </c>
      <c r="J53" s="4">
        <f t="shared" si="0"/>
        <v>939.2</v>
      </c>
      <c r="K53" s="30">
        <f t="shared" si="3"/>
        <v>630.1853453028076</v>
      </c>
      <c r="L53" s="30">
        <f t="shared" si="4"/>
        <v>783.2853453028076</v>
      </c>
      <c r="M53" s="30">
        <f t="shared" si="1"/>
        <v>800.4853453028077</v>
      </c>
      <c r="N53" s="31">
        <f t="shared" si="2"/>
        <v>791.8853453028077</v>
      </c>
      <c r="O53" s="4">
        <v>27.6</v>
      </c>
      <c r="P53" s="4">
        <v>73.2</v>
      </c>
      <c r="Q53" s="4">
        <v>77.9</v>
      </c>
      <c r="R53"/>
      <c r="S53" s="32">
        <v>0.376</v>
      </c>
      <c r="Y53" s="35">
        <v>0.052</v>
      </c>
      <c r="Z53" s="31">
        <v>791.8853453028077</v>
      </c>
    </row>
    <row r="54" spans="1:26" ht="12.75">
      <c r="A54" s="1">
        <v>36747</v>
      </c>
      <c r="B54" s="27">
        <v>222</v>
      </c>
      <c r="C54" s="2">
        <v>0.767708361</v>
      </c>
      <c r="D54" s="57">
        <v>0.767708361</v>
      </c>
      <c r="E54" s="3">
        <v>450</v>
      </c>
      <c r="F54" s="28">
        <v>0</v>
      </c>
      <c r="G54" s="2">
        <v>35.90548988</v>
      </c>
      <c r="H54" s="2">
        <v>-78.86659917</v>
      </c>
      <c r="I54" s="29">
        <v>964.7</v>
      </c>
      <c r="J54" s="4">
        <f t="shared" si="0"/>
        <v>938.8000000000001</v>
      </c>
      <c r="K54" s="30">
        <f t="shared" si="3"/>
        <v>633.7227048331895</v>
      </c>
      <c r="L54" s="30">
        <f t="shared" si="4"/>
        <v>786.8227048331895</v>
      </c>
      <c r="M54" s="30">
        <f t="shared" si="1"/>
        <v>804.0227048331894</v>
      </c>
      <c r="N54" s="31">
        <f t="shared" si="2"/>
        <v>795.4227048331895</v>
      </c>
      <c r="O54" s="4">
        <v>27.7</v>
      </c>
      <c r="P54" s="4">
        <v>71.9</v>
      </c>
      <c r="Q54" s="4">
        <v>75.4</v>
      </c>
      <c r="R54" s="5">
        <v>2.62E-05</v>
      </c>
      <c r="S54" s="32">
        <v>4.461</v>
      </c>
      <c r="Y54" s="35">
        <v>0.043</v>
      </c>
      <c r="Z54" s="31">
        <v>795.4227048331895</v>
      </c>
    </row>
    <row r="55" spans="1:26" ht="12.75">
      <c r="A55" s="1">
        <v>36747</v>
      </c>
      <c r="B55" s="27">
        <v>222</v>
      </c>
      <c r="C55" s="2">
        <v>0.767824054</v>
      </c>
      <c r="D55" s="57">
        <v>0.767824054</v>
      </c>
      <c r="E55" s="3">
        <v>460</v>
      </c>
      <c r="F55" s="28">
        <v>0</v>
      </c>
      <c r="G55" s="2">
        <v>35.90964078</v>
      </c>
      <c r="H55" s="2">
        <v>-78.8690958</v>
      </c>
      <c r="I55" s="29">
        <v>964.9</v>
      </c>
      <c r="J55" s="4">
        <f t="shared" si="0"/>
        <v>939</v>
      </c>
      <c r="K55" s="30">
        <f t="shared" si="3"/>
        <v>631.9538367101947</v>
      </c>
      <c r="L55" s="30">
        <f t="shared" si="4"/>
        <v>785.0538367101947</v>
      </c>
      <c r="M55" s="30">
        <f t="shared" si="1"/>
        <v>802.2538367101947</v>
      </c>
      <c r="N55" s="31">
        <f t="shared" si="2"/>
        <v>793.6538367101947</v>
      </c>
      <c r="O55" s="4">
        <v>27.9</v>
      </c>
      <c r="P55" s="4">
        <v>72.2</v>
      </c>
      <c r="Q55" s="4">
        <v>81.9</v>
      </c>
      <c r="R55"/>
      <c r="S55" s="32">
        <v>1.086</v>
      </c>
      <c r="Y55" s="35">
        <v>0.037</v>
      </c>
      <c r="Z55" s="31">
        <v>793.6538367101947</v>
      </c>
    </row>
    <row r="56" spans="1:26" ht="12.75">
      <c r="A56" s="1">
        <v>36747</v>
      </c>
      <c r="B56" s="27">
        <v>222</v>
      </c>
      <c r="C56" s="2">
        <v>0.767939806</v>
      </c>
      <c r="D56" s="57">
        <v>0.767939806</v>
      </c>
      <c r="E56" s="3">
        <v>470</v>
      </c>
      <c r="F56" s="28">
        <v>0</v>
      </c>
      <c r="G56" s="2">
        <v>35.91485168</v>
      </c>
      <c r="H56" s="2">
        <v>-78.87108063</v>
      </c>
      <c r="I56" s="29">
        <v>964.9</v>
      </c>
      <c r="J56" s="4">
        <f t="shared" si="0"/>
        <v>939</v>
      </c>
      <c r="K56" s="30">
        <f t="shared" si="3"/>
        <v>631.9538367101947</v>
      </c>
      <c r="L56" s="30">
        <f t="shared" si="4"/>
        <v>785.0538367101947</v>
      </c>
      <c r="M56" s="30">
        <f t="shared" si="1"/>
        <v>802.2538367101947</v>
      </c>
      <c r="N56" s="31">
        <f t="shared" si="2"/>
        <v>793.6538367101947</v>
      </c>
      <c r="O56" s="4">
        <v>28</v>
      </c>
      <c r="P56" s="4">
        <v>73.4</v>
      </c>
      <c r="Q56" s="4">
        <v>86.4</v>
      </c>
      <c r="R56"/>
      <c r="S56" s="32">
        <v>2.238</v>
      </c>
      <c r="Y56" s="35">
        <v>0.037</v>
      </c>
      <c r="Z56" s="31">
        <v>793.6538367101947</v>
      </c>
    </row>
    <row r="57" spans="1:26" ht="12.75">
      <c r="A57" s="1">
        <v>36747</v>
      </c>
      <c r="B57" s="27">
        <v>222</v>
      </c>
      <c r="C57" s="2">
        <v>0.768055558</v>
      </c>
      <c r="D57" s="57">
        <v>0.768055558</v>
      </c>
      <c r="E57" s="3">
        <v>480</v>
      </c>
      <c r="F57" s="28">
        <v>0</v>
      </c>
      <c r="G57" s="2">
        <v>35.920339</v>
      </c>
      <c r="H57" s="2">
        <v>-78.87330125</v>
      </c>
      <c r="I57" s="29">
        <v>962.9</v>
      </c>
      <c r="J57" s="4">
        <f t="shared" si="0"/>
        <v>937</v>
      </c>
      <c r="K57" s="30">
        <f t="shared" si="3"/>
        <v>649.659496663279</v>
      </c>
      <c r="L57" s="30">
        <f t="shared" si="4"/>
        <v>802.759496663279</v>
      </c>
      <c r="M57" s="30">
        <f t="shared" si="1"/>
        <v>819.959496663279</v>
      </c>
      <c r="N57" s="31">
        <f t="shared" si="2"/>
        <v>811.3594966632791</v>
      </c>
      <c r="O57" s="4">
        <v>28.1</v>
      </c>
      <c r="P57" s="4">
        <v>68.3</v>
      </c>
      <c r="Q57" s="4">
        <v>82</v>
      </c>
      <c r="R57"/>
      <c r="S57" s="32">
        <v>1.362</v>
      </c>
      <c r="Y57" s="35">
        <v>0.036</v>
      </c>
      <c r="Z57" s="31">
        <v>811.3594966632791</v>
      </c>
    </row>
    <row r="58" spans="1:26" ht="12.75">
      <c r="A58" s="1">
        <v>36747</v>
      </c>
      <c r="B58" s="27">
        <v>222</v>
      </c>
      <c r="C58" s="2">
        <v>0.76817131</v>
      </c>
      <c r="D58" s="57">
        <v>0.76817131</v>
      </c>
      <c r="E58" s="3">
        <v>490</v>
      </c>
      <c r="F58" s="28">
        <v>0</v>
      </c>
      <c r="G58" s="2">
        <v>35.92553421</v>
      </c>
      <c r="H58" s="2">
        <v>-78.87617712</v>
      </c>
      <c r="I58" s="29">
        <v>961.6</v>
      </c>
      <c r="J58" s="4">
        <f t="shared" si="0"/>
        <v>935.7</v>
      </c>
      <c r="K58" s="30">
        <f t="shared" si="3"/>
        <v>661.1884532688556</v>
      </c>
      <c r="L58" s="30">
        <f t="shared" si="4"/>
        <v>814.2884532688556</v>
      </c>
      <c r="M58" s="30">
        <f t="shared" si="1"/>
        <v>831.4884532688557</v>
      </c>
      <c r="N58" s="31">
        <f t="shared" si="2"/>
        <v>822.8884532688556</v>
      </c>
      <c r="O58" s="4">
        <v>28</v>
      </c>
      <c r="P58" s="4">
        <v>69.6</v>
      </c>
      <c r="Q58" s="4">
        <v>84.9</v>
      </c>
      <c r="R58"/>
      <c r="S58" s="32">
        <v>1.354</v>
      </c>
      <c r="Y58" s="35">
        <v>0.031</v>
      </c>
      <c r="Z58" s="31">
        <v>822.8884532688556</v>
      </c>
    </row>
    <row r="59" spans="1:26" ht="12.75">
      <c r="A59" s="1">
        <v>36747</v>
      </c>
      <c r="B59" s="27">
        <v>222</v>
      </c>
      <c r="C59" s="2">
        <v>0.768287063</v>
      </c>
      <c r="D59" s="57">
        <v>0.768287063</v>
      </c>
      <c r="E59" s="3">
        <v>500</v>
      </c>
      <c r="F59" s="28">
        <v>0</v>
      </c>
      <c r="G59" s="2">
        <v>35.9304824</v>
      </c>
      <c r="H59" s="2">
        <v>-78.87974014</v>
      </c>
      <c r="I59" s="29">
        <v>962.2</v>
      </c>
      <c r="J59" s="4">
        <f t="shared" si="0"/>
        <v>936.3000000000001</v>
      </c>
      <c r="K59" s="30">
        <f t="shared" si="3"/>
        <v>655.8654073352967</v>
      </c>
      <c r="L59" s="30">
        <f t="shared" si="4"/>
        <v>808.9654073352967</v>
      </c>
      <c r="M59" s="30">
        <f t="shared" si="1"/>
        <v>826.1654073352968</v>
      </c>
      <c r="N59" s="31">
        <f t="shared" si="2"/>
        <v>817.5654073352968</v>
      </c>
      <c r="O59" s="4">
        <v>28</v>
      </c>
      <c r="P59" s="4">
        <v>70.1</v>
      </c>
      <c r="Q59" s="4">
        <v>87.8</v>
      </c>
      <c r="R59"/>
      <c r="S59" s="32">
        <v>1.304</v>
      </c>
      <c r="Y59" s="35">
        <v>0.032</v>
      </c>
      <c r="Z59" s="31">
        <v>817.5654073352968</v>
      </c>
    </row>
    <row r="60" spans="1:26" ht="12.75">
      <c r="A60" s="1">
        <v>36747</v>
      </c>
      <c r="B60" s="27">
        <v>222</v>
      </c>
      <c r="C60" s="2">
        <v>0.768402755</v>
      </c>
      <c r="D60" s="57">
        <v>0.768402755</v>
      </c>
      <c r="E60" s="3">
        <v>510</v>
      </c>
      <c r="F60" s="28">
        <v>0</v>
      </c>
      <c r="G60" s="2">
        <v>35.93537496</v>
      </c>
      <c r="H60" s="2">
        <v>-78.88341841</v>
      </c>
      <c r="I60" s="29">
        <v>961.6</v>
      </c>
      <c r="J60" s="4">
        <f t="shared" si="0"/>
        <v>935.7</v>
      </c>
      <c r="K60" s="30">
        <f t="shared" si="3"/>
        <v>661.1884532688556</v>
      </c>
      <c r="L60" s="30">
        <f t="shared" si="4"/>
        <v>814.2884532688556</v>
      </c>
      <c r="M60" s="30">
        <f t="shared" si="1"/>
        <v>831.4884532688557</v>
      </c>
      <c r="N60" s="31">
        <f t="shared" si="2"/>
        <v>822.8884532688556</v>
      </c>
      <c r="O60" s="4">
        <v>28.2</v>
      </c>
      <c r="P60" s="4">
        <v>70.3</v>
      </c>
      <c r="Q60" s="4">
        <v>83.9</v>
      </c>
      <c r="R60" s="5">
        <v>2.11E-05</v>
      </c>
      <c r="S60" s="32">
        <v>2.493</v>
      </c>
      <c r="Y60" s="35">
        <v>0.029</v>
      </c>
      <c r="Z60" s="31">
        <v>822.8884532688556</v>
      </c>
    </row>
    <row r="61" spans="1:26" ht="12.75">
      <c r="A61" s="1">
        <v>36747</v>
      </c>
      <c r="B61" s="27">
        <v>222</v>
      </c>
      <c r="C61" s="2">
        <v>0.768518507</v>
      </c>
      <c r="D61" s="57">
        <v>0.768518507</v>
      </c>
      <c r="E61" s="3">
        <v>520</v>
      </c>
      <c r="F61" s="28">
        <v>0</v>
      </c>
      <c r="G61" s="2">
        <v>35.94036484</v>
      </c>
      <c r="H61" s="2">
        <v>-78.88704936</v>
      </c>
      <c r="I61" s="29">
        <v>961.6</v>
      </c>
      <c r="J61" s="4">
        <f t="shared" si="0"/>
        <v>935.7</v>
      </c>
      <c r="K61" s="30">
        <f t="shared" si="3"/>
        <v>661.1884532688556</v>
      </c>
      <c r="L61" s="30">
        <f t="shared" si="4"/>
        <v>814.2884532688556</v>
      </c>
      <c r="M61" s="30">
        <f t="shared" si="1"/>
        <v>831.4884532688557</v>
      </c>
      <c r="N61" s="31">
        <f t="shared" si="2"/>
        <v>822.8884532688556</v>
      </c>
      <c r="O61" s="4">
        <v>28</v>
      </c>
      <c r="P61" s="4">
        <v>70.5</v>
      </c>
      <c r="Q61" s="4">
        <v>81.8</v>
      </c>
      <c r="R61"/>
      <c r="S61" s="32">
        <v>0.154</v>
      </c>
      <c r="Y61" s="35">
        <v>0.029</v>
      </c>
      <c r="Z61" s="31">
        <v>822.8884532688556</v>
      </c>
    </row>
    <row r="62" spans="1:26" ht="12.75">
      <c r="A62" s="1">
        <v>36747</v>
      </c>
      <c r="B62" s="27">
        <v>222</v>
      </c>
      <c r="C62" s="2">
        <v>0.76863426</v>
      </c>
      <c r="D62" s="57">
        <v>0.76863426</v>
      </c>
      <c r="E62" s="3">
        <v>530</v>
      </c>
      <c r="F62" s="28">
        <v>0</v>
      </c>
      <c r="G62" s="2">
        <v>35.94552119</v>
      </c>
      <c r="H62" s="2">
        <v>-78.89066078</v>
      </c>
      <c r="I62" s="29">
        <v>964.4</v>
      </c>
      <c r="J62" s="4">
        <f t="shared" si="0"/>
        <v>938.5</v>
      </c>
      <c r="K62" s="30">
        <f t="shared" si="3"/>
        <v>636.3767137106274</v>
      </c>
      <c r="L62" s="30">
        <f t="shared" si="4"/>
        <v>789.4767137106275</v>
      </c>
      <c r="M62" s="30">
        <f t="shared" si="1"/>
        <v>806.6767137106274</v>
      </c>
      <c r="N62" s="31">
        <f t="shared" si="2"/>
        <v>798.0767137106275</v>
      </c>
      <c r="O62" s="4">
        <v>28.3</v>
      </c>
      <c r="P62" s="4">
        <v>70</v>
      </c>
      <c r="Q62" s="4">
        <v>80.9</v>
      </c>
      <c r="R62"/>
      <c r="S62" s="32">
        <v>1.86</v>
      </c>
      <c r="Y62" s="35">
        <v>0.031</v>
      </c>
      <c r="Z62" s="31">
        <v>798.0767137106275</v>
      </c>
    </row>
    <row r="63" spans="1:26" ht="12.75">
      <c r="A63" s="1">
        <v>36747</v>
      </c>
      <c r="B63" s="27">
        <v>222</v>
      </c>
      <c r="C63" s="2">
        <v>0.768750012</v>
      </c>
      <c r="D63" s="57">
        <v>0.768750012</v>
      </c>
      <c r="E63" s="3">
        <v>540</v>
      </c>
      <c r="F63" s="28">
        <v>0</v>
      </c>
      <c r="G63" s="2">
        <v>35.95081739</v>
      </c>
      <c r="H63" s="2">
        <v>-78.89427864</v>
      </c>
      <c r="I63" s="29">
        <v>966</v>
      </c>
      <c r="J63" s="4">
        <f t="shared" si="0"/>
        <v>940.1</v>
      </c>
      <c r="K63" s="30">
        <f t="shared" si="3"/>
        <v>622.231791526246</v>
      </c>
      <c r="L63" s="30">
        <f t="shared" si="4"/>
        <v>775.331791526246</v>
      </c>
      <c r="M63" s="30">
        <f t="shared" si="1"/>
        <v>792.531791526246</v>
      </c>
      <c r="N63" s="31">
        <f t="shared" si="2"/>
        <v>783.931791526246</v>
      </c>
      <c r="O63" s="4">
        <v>28.5</v>
      </c>
      <c r="P63" s="4">
        <v>69.2</v>
      </c>
      <c r="Q63" s="4">
        <v>81.4</v>
      </c>
      <c r="R63"/>
      <c r="S63" s="32">
        <v>1.326</v>
      </c>
      <c r="Y63" s="35">
        <v>0.029</v>
      </c>
      <c r="Z63" s="31">
        <v>783.931791526246</v>
      </c>
    </row>
    <row r="64" spans="1:26" ht="12.75">
      <c r="A64" s="1">
        <v>36747</v>
      </c>
      <c r="B64" s="27">
        <v>222</v>
      </c>
      <c r="C64" s="2">
        <v>0.768865764</v>
      </c>
      <c r="D64" s="57">
        <v>0.768865764</v>
      </c>
      <c r="E64" s="3">
        <v>550</v>
      </c>
      <c r="F64" s="28">
        <v>0</v>
      </c>
      <c r="G64" s="2">
        <v>35.95623064</v>
      </c>
      <c r="H64" s="2">
        <v>-78.89794567</v>
      </c>
      <c r="I64" s="29">
        <v>967.3</v>
      </c>
      <c r="J64" s="4">
        <f t="shared" si="0"/>
        <v>941.4</v>
      </c>
      <c r="K64" s="30">
        <f t="shared" si="3"/>
        <v>610.7567572435466</v>
      </c>
      <c r="L64" s="30">
        <f t="shared" si="4"/>
        <v>763.8567572435467</v>
      </c>
      <c r="M64" s="30">
        <f t="shared" si="1"/>
        <v>781.0567572435466</v>
      </c>
      <c r="N64" s="31">
        <f t="shared" si="2"/>
        <v>772.4567572435467</v>
      </c>
      <c r="O64" s="4">
        <v>28.6</v>
      </c>
      <c r="P64" s="4">
        <v>70.6</v>
      </c>
      <c r="Q64" s="4">
        <v>82.4</v>
      </c>
      <c r="R64"/>
      <c r="S64" s="32">
        <v>1.739</v>
      </c>
      <c r="Y64" s="35">
        <v>0.026</v>
      </c>
      <c r="Z64" s="31">
        <v>772.4567572435467</v>
      </c>
    </row>
    <row r="65" spans="1:26" ht="12.75">
      <c r="A65" s="1">
        <v>36747</v>
      </c>
      <c r="B65" s="27">
        <v>222</v>
      </c>
      <c r="C65" s="2">
        <v>0.768981457</v>
      </c>
      <c r="D65" s="57">
        <v>0.768981457</v>
      </c>
      <c r="E65" s="3">
        <v>560</v>
      </c>
      <c r="F65" s="28">
        <v>0</v>
      </c>
      <c r="G65" s="2">
        <v>35.96166287</v>
      </c>
      <c r="H65" s="2">
        <v>-78.90180553</v>
      </c>
      <c r="I65" s="29">
        <v>967.8</v>
      </c>
      <c r="J65" s="4">
        <f t="shared" si="0"/>
        <v>941.9</v>
      </c>
      <c r="K65" s="30">
        <f t="shared" si="3"/>
        <v>606.34750138038</v>
      </c>
      <c r="L65" s="30">
        <f t="shared" si="4"/>
        <v>759.44750138038</v>
      </c>
      <c r="M65" s="30">
        <f t="shared" si="1"/>
        <v>776.6475013803799</v>
      </c>
      <c r="N65" s="31">
        <f t="shared" si="2"/>
        <v>768.04750138038</v>
      </c>
      <c r="O65" s="4">
        <v>28.6</v>
      </c>
      <c r="P65" s="4">
        <v>71.9</v>
      </c>
      <c r="Q65" s="4">
        <v>81.4</v>
      </c>
      <c r="R65"/>
      <c r="S65" s="32">
        <v>1.522</v>
      </c>
      <c r="Y65" s="35">
        <v>-0.024</v>
      </c>
      <c r="Z65" s="31">
        <v>768.04750138038</v>
      </c>
    </row>
    <row r="66" spans="1:26" ht="12.75">
      <c r="A66" s="1">
        <v>36747</v>
      </c>
      <c r="B66" s="27">
        <v>222</v>
      </c>
      <c r="C66" s="2">
        <v>0.769097209</v>
      </c>
      <c r="D66" s="57">
        <v>0.769097209</v>
      </c>
      <c r="E66" s="3">
        <v>570</v>
      </c>
      <c r="F66" s="28">
        <v>0</v>
      </c>
      <c r="G66" s="2">
        <v>35.96712007</v>
      </c>
      <c r="H66" s="2">
        <v>-78.90570955</v>
      </c>
      <c r="I66" s="29">
        <v>968.2</v>
      </c>
      <c r="J66" s="4">
        <f t="shared" si="0"/>
        <v>942.3000000000001</v>
      </c>
      <c r="K66" s="30">
        <f t="shared" si="3"/>
        <v>602.8217816067897</v>
      </c>
      <c r="L66" s="30">
        <f t="shared" si="4"/>
        <v>755.9217816067898</v>
      </c>
      <c r="M66" s="30">
        <f t="shared" si="1"/>
        <v>773.1217816067897</v>
      </c>
      <c r="N66" s="31">
        <f t="shared" si="2"/>
        <v>764.5217816067898</v>
      </c>
      <c r="O66" s="4">
        <v>28.8</v>
      </c>
      <c r="P66" s="4">
        <v>68.5</v>
      </c>
      <c r="Q66" s="4">
        <v>82</v>
      </c>
      <c r="R66" s="5">
        <v>1.99E-05</v>
      </c>
      <c r="S66" s="32">
        <v>0.782</v>
      </c>
      <c r="Y66" s="35">
        <v>-0.032</v>
      </c>
      <c r="Z66" s="31">
        <v>764.5217816067898</v>
      </c>
    </row>
    <row r="67" spans="1:26" ht="12.75">
      <c r="A67" s="1">
        <v>36747</v>
      </c>
      <c r="B67" s="27">
        <v>222</v>
      </c>
      <c r="C67" s="2">
        <v>0.769212961</v>
      </c>
      <c r="D67" s="57">
        <v>0.769212961</v>
      </c>
      <c r="E67" s="3">
        <v>580</v>
      </c>
      <c r="F67" s="28">
        <v>0</v>
      </c>
      <c r="G67" s="2">
        <v>35.97268045</v>
      </c>
      <c r="H67" s="2">
        <v>-78.90948019</v>
      </c>
      <c r="I67" s="29">
        <v>967.5</v>
      </c>
      <c r="J67" s="4">
        <f t="shared" si="0"/>
        <v>941.6</v>
      </c>
      <c r="K67" s="30">
        <f t="shared" si="3"/>
        <v>608.9927739396221</v>
      </c>
      <c r="L67" s="30">
        <f t="shared" si="4"/>
        <v>762.0927739396221</v>
      </c>
      <c r="M67" s="30">
        <f t="shared" si="1"/>
        <v>779.2927739396221</v>
      </c>
      <c r="N67" s="31">
        <f t="shared" si="2"/>
        <v>770.6927739396222</v>
      </c>
      <c r="O67" s="4">
        <v>29.1</v>
      </c>
      <c r="P67" s="4">
        <v>61.9</v>
      </c>
      <c r="Q67" s="4">
        <v>91.4</v>
      </c>
      <c r="R67"/>
      <c r="S67" s="32">
        <v>1.74</v>
      </c>
      <c r="Y67" s="35">
        <v>-0.034</v>
      </c>
      <c r="Z67" s="31">
        <v>770.6927739396222</v>
      </c>
    </row>
    <row r="68" spans="1:26" ht="12.75">
      <c r="A68" s="1">
        <v>36747</v>
      </c>
      <c r="B68" s="27">
        <v>222</v>
      </c>
      <c r="C68" s="2">
        <v>0.769328713</v>
      </c>
      <c r="D68" s="57">
        <v>0.769328713</v>
      </c>
      <c r="E68" s="3">
        <v>590</v>
      </c>
      <c r="F68" s="28">
        <v>0</v>
      </c>
      <c r="G68" s="2">
        <v>35.97820259</v>
      </c>
      <c r="H68" s="2">
        <v>-78.91323002</v>
      </c>
      <c r="I68" s="29">
        <v>967.8</v>
      </c>
      <c r="J68" s="4">
        <f t="shared" si="0"/>
        <v>941.9</v>
      </c>
      <c r="K68" s="30">
        <f t="shared" si="3"/>
        <v>606.34750138038</v>
      </c>
      <c r="L68" s="30">
        <f t="shared" si="4"/>
        <v>759.44750138038</v>
      </c>
      <c r="M68" s="30">
        <f t="shared" si="1"/>
        <v>776.6475013803799</v>
      </c>
      <c r="N68" s="31">
        <f t="shared" si="2"/>
        <v>768.04750138038</v>
      </c>
      <c r="O68" s="4">
        <v>28.8</v>
      </c>
      <c r="P68" s="4">
        <v>61.9</v>
      </c>
      <c r="Q68" s="4">
        <v>79.9</v>
      </c>
      <c r="R68"/>
      <c r="S68" s="32">
        <v>0.654</v>
      </c>
      <c r="Y68" s="35">
        <v>-0.035</v>
      </c>
      <c r="Z68" s="31">
        <v>768.04750138038</v>
      </c>
    </row>
    <row r="69" spans="1:26" ht="12.75">
      <c r="A69" s="1">
        <v>36747</v>
      </c>
      <c r="B69" s="27">
        <v>222</v>
      </c>
      <c r="C69" s="2">
        <v>0.769444466</v>
      </c>
      <c r="D69" s="57">
        <v>0.769444466</v>
      </c>
      <c r="E69" s="3">
        <v>600</v>
      </c>
      <c r="F69" s="28">
        <v>0</v>
      </c>
      <c r="G69" s="2">
        <v>35.98355217</v>
      </c>
      <c r="H69" s="2">
        <v>-78.91697068</v>
      </c>
      <c r="I69" s="29">
        <v>967.3</v>
      </c>
      <c r="J69" s="4">
        <f t="shared" si="0"/>
        <v>941.4</v>
      </c>
      <c r="K69" s="30">
        <f t="shared" si="3"/>
        <v>610.7567572435466</v>
      </c>
      <c r="L69" s="30">
        <f t="shared" si="4"/>
        <v>763.8567572435467</v>
      </c>
      <c r="M69" s="30">
        <f t="shared" si="1"/>
        <v>781.0567572435466</v>
      </c>
      <c r="N69" s="31">
        <f t="shared" si="2"/>
        <v>772.4567572435467</v>
      </c>
      <c r="O69" s="4">
        <v>29</v>
      </c>
      <c r="P69" s="4">
        <v>58.6</v>
      </c>
      <c r="Q69" s="4">
        <v>76.5</v>
      </c>
      <c r="R69"/>
      <c r="S69" s="32">
        <v>3.249</v>
      </c>
      <c r="Y69" s="35">
        <v>-0.026</v>
      </c>
      <c r="Z69" s="31">
        <v>772.4567572435467</v>
      </c>
    </row>
    <row r="70" spans="1:26" ht="12.75">
      <c r="A70" s="1">
        <v>36747</v>
      </c>
      <c r="B70" s="27">
        <v>222</v>
      </c>
      <c r="C70" s="2">
        <v>0.769560158</v>
      </c>
      <c r="D70" s="57">
        <v>0.769560158</v>
      </c>
      <c r="E70" s="3">
        <v>610</v>
      </c>
      <c r="F70" s="28">
        <v>0</v>
      </c>
      <c r="G70" s="2">
        <v>35.98888449</v>
      </c>
      <c r="H70" s="2">
        <v>-78.9207353</v>
      </c>
      <c r="I70" s="29">
        <v>966.6</v>
      </c>
      <c r="J70" s="4">
        <f t="shared" si="0"/>
        <v>940.7</v>
      </c>
      <c r="K70" s="30">
        <f t="shared" si="3"/>
        <v>616.9336513813955</v>
      </c>
      <c r="L70" s="30">
        <f t="shared" si="4"/>
        <v>770.0336513813955</v>
      </c>
      <c r="M70" s="30">
        <f t="shared" si="1"/>
        <v>787.2336513813955</v>
      </c>
      <c r="N70" s="31">
        <f t="shared" si="2"/>
        <v>778.6336513813956</v>
      </c>
      <c r="O70" s="4">
        <v>29.1</v>
      </c>
      <c r="P70" s="4">
        <v>55.9</v>
      </c>
      <c r="Q70" s="4">
        <v>72.9</v>
      </c>
      <c r="R70"/>
      <c r="S70" s="32">
        <v>1.001</v>
      </c>
      <c r="Y70" s="35">
        <v>-0.028</v>
      </c>
      <c r="Z70" s="31">
        <v>778.6336513813956</v>
      </c>
    </row>
    <row r="71" spans="1:26" ht="12.75">
      <c r="A71" s="1">
        <v>36747</v>
      </c>
      <c r="B71" s="27">
        <v>222</v>
      </c>
      <c r="C71" s="2">
        <v>0.76967591</v>
      </c>
      <c r="D71" s="57">
        <v>0.76967591</v>
      </c>
      <c r="E71" s="3">
        <v>620</v>
      </c>
      <c r="F71" s="28">
        <v>0</v>
      </c>
      <c r="G71" s="2">
        <v>35.99418475</v>
      </c>
      <c r="H71" s="2">
        <v>-78.92449507</v>
      </c>
      <c r="I71" s="29">
        <v>966.3</v>
      </c>
      <c r="J71" s="4">
        <f t="shared" si="0"/>
        <v>940.4</v>
      </c>
      <c r="K71" s="30">
        <f t="shared" si="3"/>
        <v>619.5822989096735</v>
      </c>
      <c r="L71" s="30">
        <f t="shared" si="4"/>
        <v>772.6822989096735</v>
      </c>
      <c r="M71" s="30">
        <f t="shared" si="1"/>
        <v>789.8822989096734</v>
      </c>
      <c r="N71" s="31">
        <f t="shared" si="2"/>
        <v>781.2822989096735</v>
      </c>
      <c r="O71" s="4">
        <v>29.1</v>
      </c>
      <c r="P71" s="4">
        <v>55.3</v>
      </c>
      <c r="Q71" s="4">
        <v>67.9</v>
      </c>
      <c r="R71"/>
      <c r="S71" s="32">
        <v>1.295</v>
      </c>
      <c r="Y71" s="35">
        <v>-0.03</v>
      </c>
      <c r="Z71" s="31">
        <v>781.2822989096735</v>
      </c>
    </row>
    <row r="72" spans="1:26" ht="12.75">
      <c r="A72" s="1">
        <v>36747</v>
      </c>
      <c r="B72" s="27">
        <v>222</v>
      </c>
      <c r="C72" s="2">
        <v>0.769791663</v>
      </c>
      <c r="D72" s="57">
        <v>0.769791663</v>
      </c>
      <c r="E72" s="3">
        <v>630</v>
      </c>
      <c r="F72" s="28">
        <v>0</v>
      </c>
      <c r="G72" s="2">
        <v>35.99933061</v>
      </c>
      <c r="H72" s="2">
        <v>-78.92832987</v>
      </c>
      <c r="I72" s="29">
        <v>964.9</v>
      </c>
      <c r="J72" s="4">
        <f t="shared" si="0"/>
        <v>939</v>
      </c>
      <c r="K72" s="30">
        <f t="shared" si="3"/>
        <v>631.9538367101947</v>
      </c>
      <c r="L72" s="30">
        <f t="shared" si="4"/>
        <v>785.0538367101947</v>
      </c>
      <c r="M72" s="30">
        <f t="shared" si="1"/>
        <v>802.2538367101947</v>
      </c>
      <c r="N72" s="31">
        <f t="shared" si="2"/>
        <v>793.6538367101947</v>
      </c>
      <c r="O72" s="4">
        <v>28.7</v>
      </c>
      <c r="P72" s="4">
        <v>60.8</v>
      </c>
      <c r="Q72" s="4">
        <v>63.9</v>
      </c>
      <c r="R72" s="5">
        <v>2.72E-06</v>
      </c>
      <c r="S72" s="32">
        <v>1.214</v>
      </c>
      <c r="Y72" s="35">
        <v>-0.03</v>
      </c>
      <c r="Z72" s="31">
        <v>793.6538367101947</v>
      </c>
    </row>
    <row r="73" spans="1:26" ht="12.75">
      <c r="A73" s="1">
        <v>36747</v>
      </c>
      <c r="B73" s="27">
        <v>222</v>
      </c>
      <c r="C73" s="2">
        <v>0.769907415</v>
      </c>
      <c r="D73" s="57">
        <v>0.769907415</v>
      </c>
      <c r="E73" s="3">
        <v>640</v>
      </c>
      <c r="F73" s="28">
        <v>0</v>
      </c>
      <c r="G73" s="2">
        <v>36.0043361</v>
      </c>
      <c r="H73" s="2">
        <v>-78.93216757</v>
      </c>
      <c r="I73" s="29">
        <v>963.8</v>
      </c>
      <c r="J73" s="4">
        <f aca="true" t="shared" si="5" ref="J73:J136">(I73-25.9)</f>
        <v>937.9</v>
      </c>
      <c r="K73" s="30">
        <f t="shared" si="3"/>
        <v>641.68727754884</v>
      </c>
      <c r="L73" s="30">
        <f t="shared" si="4"/>
        <v>794.78727754884</v>
      </c>
      <c r="M73" s="30">
        <f aca="true" t="shared" si="6" ref="M73:M136">(K73+170.3)</f>
        <v>811.98727754884</v>
      </c>
      <c r="N73" s="31">
        <f aca="true" t="shared" si="7" ref="N73:N136">AVERAGE(L73:M73)</f>
        <v>803.3872775488401</v>
      </c>
      <c r="O73" s="4">
        <v>28.7</v>
      </c>
      <c r="P73" s="4">
        <v>57.5</v>
      </c>
      <c r="Q73" s="4">
        <v>58.5</v>
      </c>
      <c r="R73"/>
      <c r="S73" s="32">
        <v>2.206</v>
      </c>
      <c r="Y73" s="35">
        <v>-0.03</v>
      </c>
      <c r="Z73" s="31">
        <v>803.3872775488401</v>
      </c>
    </row>
    <row r="74" spans="1:26" ht="12.75">
      <c r="A74" s="1">
        <v>36747</v>
      </c>
      <c r="B74" s="27">
        <v>222</v>
      </c>
      <c r="C74" s="2">
        <v>0.770023167</v>
      </c>
      <c r="D74" s="57">
        <v>0.770023167</v>
      </c>
      <c r="E74" s="3">
        <v>650</v>
      </c>
      <c r="F74" s="28">
        <v>0</v>
      </c>
      <c r="G74" s="2">
        <v>36.00935576</v>
      </c>
      <c r="H74" s="2">
        <v>-78.93591683</v>
      </c>
      <c r="I74" s="29">
        <v>964.6</v>
      </c>
      <c r="J74" s="4">
        <f t="shared" si="5"/>
        <v>938.7</v>
      </c>
      <c r="K74" s="30">
        <f aca="true" t="shared" si="8" ref="K74:K137">(8303.951372*(LN(1013.25/J74)))</f>
        <v>634.6072802131998</v>
      </c>
      <c r="L74" s="30">
        <f aca="true" t="shared" si="9" ref="L74:L137">(K74+153.1)</f>
        <v>787.7072802131999</v>
      </c>
      <c r="M74" s="30">
        <f t="shared" si="6"/>
        <v>804.9072802131998</v>
      </c>
      <c r="N74" s="31">
        <f t="shared" si="7"/>
        <v>796.3072802131999</v>
      </c>
      <c r="O74" s="4">
        <v>28.2</v>
      </c>
      <c r="P74" s="4">
        <v>66.6</v>
      </c>
      <c r="Q74" s="4">
        <v>58.4</v>
      </c>
      <c r="R74"/>
      <c r="S74" s="32">
        <v>1.511</v>
      </c>
      <c r="Y74" s="35">
        <v>0.036</v>
      </c>
      <c r="Z74" s="31">
        <v>796.3072802131999</v>
      </c>
    </row>
    <row r="75" spans="1:26" ht="12.75">
      <c r="A75" s="1">
        <v>36747</v>
      </c>
      <c r="B75" s="27">
        <v>222</v>
      </c>
      <c r="C75" s="2">
        <v>0.77013886</v>
      </c>
      <c r="D75" s="57">
        <v>0.77013886</v>
      </c>
      <c r="E75" s="3">
        <v>660</v>
      </c>
      <c r="F75" s="28">
        <v>0</v>
      </c>
      <c r="G75" s="2">
        <v>36.01433586</v>
      </c>
      <c r="H75" s="2">
        <v>-78.93955141</v>
      </c>
      <c r="I75" s="29">
        <v>965.4</v>
      </c>
      <c r="J75" s="4">
        <f t="shared" si="5"/>
        <v>939.5</v>
      </c>
      <c r="K75" s="30">
        <f t="shared" si="8"/>
        <v>627.5333141825921</v>
      </c>
      <c r="L75" s="30">
        <f t="shared" si="9"/>
        <v>780.6333141825921</v>
      </c>
      <c r="M75" s="30">
        <f t="shared" si="6"/>
        <v>797.8333141825922</v>
      </c>
      <c r="N75" s="31">
        <f t="shared" si="7"/>
        <v>789.2333141825922</v>
      </c>
      <c r="O75" s="4">
        <v>28.3</v>
      </c>
      <c r="P75" s="4">
        <v>69.4</v>
      </c>
      <c r="Q75" s="4">
        <v>57</v>
      </c>
      <c r="R75"/>
      <c r="S75" s="32">
        <v>1.224</v>
      </c>
      <c r="Y75" s="35">
        <v>-0.019</v>
      </c>
      <c r="Z75" s="31">
        <v>789.2333141825922</v>
      </c>
    </row>
    <row r="76" spans="1:26" ht="12.75">
      <c r="A76" s="1">
        <v>36747</v>
      </c>
      <c r="B76" s="27">
        <v>222</v>
      </c>
      <c r="C76" s="2">
        <v>0.770254612</v>
      </c>
      <c r="D76" s="57">
        <v>0.770254612</v>
      </c>
      <c r="E76" s="3">
        <v>670</v>
      </c>
      <c r="F76" s="28">
        <v>0</v>
      </c>
      <c r="G76" s="2">
        <v>36.01944868</v>
      </c>
      <c r="H76" s="2">
        <v>-78.94331419</v>
      </c>
      <c r="I76" s="29">
        <v>965.8</v>
      </c>
      <c r="J76" s="4">
        <f t="shared" si="5"/>
        <v>939.9</v>
      </c>
      <c r="K76" s="30">
        <f t="shared" si="8"/>
        <v>623.998589697167</v>
      </c>
      <c r="L76" s="30">
        <f t="shared" si="9"/>
        <v>777.098589697167</v>
      </c>
      <c r="M76" s="30">
        <f t="shared" si="6"/>
        <v>794.298589697167</v>
      </c>
      <c r="N76" s="31">
        <f t="shared" si="7"/>
        <v>785.698589697167</v>
      </c>
      <c r="O76" s="4">
        <v>28.5</v>
      </c>
      <c r="P76" s="4">
        <v>67.7</v>
      </c>
      <c r="Q76" s="4">
        <v>58.9</v>
      </c>
      <c r="R76"/>
      <c r="S76" s="32">
        <v>1.126</v>
      </c>
      <c r="V76" s="32">
        <v>0.184</v>
      </c>
      <c r="Y76" s="35">
        <v>-0.026</v>
      </c>
      <c r="Z76" s="31">
        <v>785.698589697167</v>
      </c>
    </row>
    <row r="77" spans="1:26" ht="12.75">
      <c r="A77" s="1">
        <v>36747</v>
      </c>
      <c r="B77" s="27">
        <v>222</v>
      </c>
      <c r="C77" s="2">
        <v>0.770370364</v>
      </c>
      <c r="D77" s="57">
        <v>0.770370364</v>
      </c>
      <c r="E77" s="3">
        <v>680</v>
      </c>
      <c r="F77" s="28">
        <v>0</v>
      </c>
      <c r="G77" s="2">
        <v>36.02468013</v>
      </c>
      <c r="H77" s="2">
        <v>-78.94699767</v>
      </c>
      <c r="I77" s="29">
        <v>967.5</v>
      </c>
      <c r="J77" s="4">
        <f t="shared" si="5"/>
        <v>941.6</v>
      </c>
      <c r="K77" s="30">
        <f t="shared" si="8"/>
        <v>608.9927739396221</v>
      </c>
      <c r="L77" s="30">
        <f t="shared" si="9"/>
        <v>762.0927739396221</v>
      </c>
      <c r="M77" s="30">
        <f t="shared" si="6"/>
        <v>779.2927739396221</v>
      </c>
      <c r="N77" s="31">
        <f t="shared" si="7"/>
        <v>770.6927739396222</v>
      </c>
      <c r="O77" s="4">
        <v>28.6</v>
      </c>
      <c r="P77" s="4">
        <v>69.5</v>
      </c>
      <c r="Q77" s="4">
        <v>64.9</v>
      </c>
      <c r="R77"/>
      <c r="S77" s="32">
        <v>0.821</v>
      </c>
      <c r="V77" s="32">
        <v>0.194</v>
      </c>
      <c r="Y77" s="35">
        <v>-0.029</v>
      </c>
      <c r="Z77" s="31">
        <v>770.6927739396222</v>
      </c>
    </row>
    <row r="78" spans="1:26" ht="12.75">
      <c r="A78" s="1">
        <v>36747</v>
      </c>
      <c r="B78" s="27">
        <v>222</v>
      </c>
      <c r="C78" s="2">
        <v>0.770486116</v>
      </c>
      <c r="D78" s="57">
        <v>0.770486116</v>
      </c>
      <c r="E78" s="3">
        <v>690</v>
      </c>
      <c r="F78" s="28">
        <v>0</v>
      </c>
      <c r="G78" s="2">
        <v>36.03010308</v>
      </c>
      <c r="H78" s="2">
        <v>-78.95071433</v>
      </c>
      <c r="I78" s="29">
        <v>967.1</v>
      </c>
      <c r="J78" s="4">
        <f t="shared" si="5"/>
        <v>941.2</v>
      </c>
      <c r="K78" s="30">
        <f t="shared" si="8"/>
        <v>612.5211153447345</v>
      </c>
      <c r="L78" s="30">
        <f t="shared" si="9"/>
        <v>765.6211153447346</v>
      </c>
      <c r="M78" s="30">
        <f t="shared" si="6"/>
        <v>782.8211153447346</v>
      </c>
      <c r="N78" s="31">
        <f t="shared" si="7"/>
        <v>774.2211153447346</v>
      </c>
      <c r="O78" s="4">
        <v>28.6</v>
      </c>
      <c r="P78" s="4">
        <v>70.3</v>
      </c>
      <c r="Q78" s="4">
        <v>64.6</v>
      </c>
      <c r="R78" s="5">
        <v>3.98E-05</v>
      </c>
      <c r="S78" s="32">
        <v>2.639</v>
      </c>
      <c r="V78" s="32">
        <v>0.194</v>
      </c>
      <c r="Y78" s="35">
        <v>0.009</v>
      </c>
      <c r="Z78" s="31">
        <v>774.2211153447346</v>
      </c>
    </row>
    <row r="79" spans="1:26" ht="12.75">
      <c r="A79" s="1">
        <v>36747</v>
      </c>
      <c r="B79" s="27">
        <v>222</v>
      </c>
      <c r="C79" s="2">
        <v>0.770601869</v>
      </c>
      <c r="D79" s="57">
        <v>0.770601869</v>
      </c>
      <c r="E79" s="3">
        <v>700</v>
      </c>
      <c r="F79" s="28">
        <v>0</v>
      </c>
      <c r="G79" s="2">
        <v>36.03557138</v>
      </c>
      <c r="H79" s="2">
        <v>-78.95449373</v>
      </c>
      <c r="I79" s="29">
        <v>965.3</v>
      </c>
      <c r="J79" s="4">
        <f t="shared" si="5"/>
        <v>939.4</v>
      </c>
      <c r="K79" s="30">
        <f t="shared" si="8"/>
        <v>628.4172304506052</v>
      </c>
      <c r="L79" s="30">
        <f t="shared" si="9"/>
        <v>781.5172304506052</v>
      </c>
      <c r="M79" s="30">
        <f t="shared" si="6"/>
        <v>798.7172304506053</v>
      </c>
      <c r="N79" s="31">
        <f t="shared" si="7"/>
        <v>790.1172304506052</v>
      </c>
      <c r="O79" s="4">
        <v>28.4</v>
      </c>
      <c r="P79" s="4">
        <v>70.9</v>
      </c>
      <c r="Q79" s="4">
        <v>70.4</v>
      </c>
      <c r="R79"/>
      <c r="S79" s="32">
        <v>1.57</v>
      </c>
      <c r="V79" s="32">
        <v>0.204</v>
      </c>
      <c r="Y79" s="35">
        <v>-0.039</v>
      </c>
      <c r="Z79" s="31">
        <v>790.1172304506052</v>
      </c>
    </row>
    <row r="80" spans="1:26" ht="12.75">
      <c r="A80" s="1">
        <v>36747</v>
      </c>
      <c r="B80" s="27">
        <v>222</v>
      </c>
      <c r="C80" s="2">
        <v>0.770717621</v>
      </c>
      <c r="D80" s="57">
        <v>0.770717621</v>
      </c>
      <c r="E80" s="3">
        <v>710</v>
      </c>
      <c r="F80" s="28">
        <v>0</v>
      </c>
      <c r="G80" s="2">
        <v>36.04100147</v>
      </c>
      <c r="H80" s="2">
        <v>-78.95834688</v>
      </c>
      <c r="I80" s="29">
        <v>965.3</v>
      </c>
      <c r="J80" s="4">
        <f t="shared" si="5"/>
        <v>939.4</v>
      </c>
      <c r="K80" s="30">
        <f t="shared" si="8"/>
        <v>628.4172304506052</v>
      </c>
      <c r="L80" s="30">
        <f t="shared" si="9"/>
        <v>781.5172304506052</v>
      </c>
      <c r="M80" s="30">
        <f t="shared" si="6"/>
        <v>798.7172304506053</v>
      </c>
      <c r="N80" s="31">
        <f t="shared" si="7"/>
        <v>790.1172304506052</v>
      </c>
      <c r="O80" s="4">
        <v>28.4</v>
      </c>
      <c r="P80" s="4">
        <v>68.6</v>
      </c>
      <c r="Q80" s="4">
        <v>79.4</v>
      </c>
      <c r="R80"/>
      <c r="S80" s="32">
        <v>1.671</v>
      </c>
      <c r="V80" s="32">
        <v>0.184</v>
      </c>
      <c r="Y80" s="35">
        <v>-0.038</v>
      </c>
      <c r="Z80" s="31">
        <v>790.1172304506052</v>
      </c>
    </row>
    <row r="81" spans="1:26" ht="12.75">
      <c r="A81" s="1">
        <v>36747</v>
      </c>
      <c r="B81" s="27">
        <v>222</v>
      </c>
      <c r="C81" s="2">
        <v>0.770833313</v>
      </c>
      <c r="D81" s="57">
        <v>0.770833313</v>
      </c>
      <c r="E81" s="3">
        <v>720</v>
      </c>
      <c r="F81" s="28">
        <v>0</v>
      </c>
      <c r="G81" s="2">
        <v>36.04633267</v>
      </c>
      <c r="H81" s="2">
        <v>-78.96217407</v>
      </c>
      <c r="I81" s="29">
        <v>966.4</v>
      </c>
      <c r="J81" s="4">
        <f t="shared" si="5"/>
        <v>940.5</v>
      </c>
      <c r="K81" s="30">
        <f t="shared" si="8"/>
        <v>618.6993225281717</v>
      </c>
      <c r="L81" s="30">
        <f t="shared" si="9"/>
        <v>771.7993225281717</v>
      </c>
      <c r="M81" s="30">
        <f t="shared" si="6"/>
        <v>788.9993225281717</v>
      </c>
      <c r="N81" s="31">
        <f t="shared" si="7"/>
        <v>780.3993225281718</v>
      </c>
      <c r="O81" s="4">
        <v>28.6</v>
      </c>
      <c r="P81" s="4">
        <v>67.2</v>
      </c>
      <c r="Q81" s="4">
        <v>81.9</v>
      </c>
      <c r="R81"/>
      <c r="S81" s="32">
        <v>1.442</v>
      </c>
      <c r="V81" s="32">
        <v>0.184</v>
      </c>
      <c r="Y81" s="35">
        <v>0.018</v>
      </c>
      <c r="Z81" s="31">
        <v>780.3993225281718</v>
      </c>
    </row>
    <row r="82" spans="1:26" ht="12.75">
      <c r="A82" s="1">
        <v>36747</v>
      </c>
      <c r="B82" s="27">
        <v>222</v>
      </c>
      <c r="C82" s="2">
        <v>0.770949066</v>
      </c>
      <c r="D82" s="57">
        <v>0.770949066</v>
      </c>
      <c r="E82" s="3">
        <v>730</v>
      </c>
      <c r="F82" s="28">
        <v>0</v>
      </c>
      <c r="G82" s="2">
        <v>36.05165028</v>
      </c>
      <c r="H82" s="2">
        <v>-78.9659219</v>
      </c>
      <c r="I82" s="29">
        <v>967</v>
      </c>
      <c r="J82" s="4">
        <f t="shared" si="5"/>
        <v>941.1</v>
      </c>
      <c r="K82" s="30">
        <f t="shared" si="8"/>
        <v>613.4034349940795</v>
      </c>
      <c r="L82" s="30">
        <f t="shared" si="9"/>
        <v>766.5034349940795</v>
      </c>
      <c r="M82" s="30">
        <f t="shared" si="6"/>
        <v>783.7034349940795</v>
      </c>
      <c r="N82" s="31">
        <f t="shared" si="7"/>
        <v>775.1034349940795</v>
      </c>
      <c r="O82" s="4">
        <v>28.5</v>
      </c>
      <c r="P82" s="4">
        <v>67.9</v>
      </c>
      <c r="Q82" s="4">
        <v>76.4</v>
      </c>
      <c r="R82"/>
      <c r="S82" s="32">
        <v>1.541</v>
      </c>
      <c r="V82" s="32">
        <v>0.194</v>
      </c>
      <c r="Y82" s="35">
        <v>0.029</v>
      </c>
      <c r="Z82" s="31">
        <v>775.1034349940795</v>
      </c>
    </row>
    <row r="83" spans="1:26" ht="12.75">
      <c r="A83" s="1">
        <v>36747</v>
      </c>
      <c r="B83" s="27">
        <v>222</v>
      </c>
      <c r="C83" s="2">
        <v>0.771064818</v>
      </c>
      <c r="D83" s="57">
        <v>0.771064818</v>
      </c>
      <c r="E83" s="3">
        <v>740</v>
      </c>
      <c r="F83" s="28">
        <v>0</v>
      </c>
      <c r="G83" s="2">
        <v>36.05710003</v>
      </c>
      <c r="H83" s="2">
        <v>-78.96974894</v>
      </c>
      <c r="I83" s="29">
        <v>966.4</v>
      </c>
      <c r="J83" s="4">
        <f t="shared" si="5"/>
        <v>940.5</v>
      </c>
      <c r="K83" s="30">
        <f t="shared" si="8"/>
        <v>618.6993225281717</v>
      </c>
      <c r="L83" s="30">
        <f t="shared" si="9"/>
        <v>771.7993225281717</v>
      </c>
      <c r="M83" s="30">
        <f t="shared" si="6"/>
        <v>788.9993225281717</v>
      </c>
      <c r="N83" s="31">
        <f t="shared" si="7"/>
        <v>780.3993225281718</v>
      </c>
      <c r="O83" s="4">
        <v>28.3</v>
      </c>
      <c r="P83" s="4">
        <v>71.9</v>
      </c>
      <c r="Q83" s="4">
        <v>71.4</v>
      </c>
      <c r="R83"/>
      <c r="S83" s="32">
        <v>1.482</v>
      </c>
      <c r="V83" s="32">
        <v>0.194</v>
      </c>
      <c r="Y83" s="35">
        <v>-0.033</v>
      </c>
      <c r="Z83" s="31">
        <v>780.3993225281718</v>
      </c>
    </row>
    <row r="84" spans="1:26" ht="12.75">
      <c r="A84" s="1">
        <v>36747</v>
      </c>
      <c r="B84" s="27">
        <v>222</v>
      </c>
      <c r="C84" s="2">
        <v>0.77118057</v>
      </c>
      <c r="D84" s="57">
        <v>0.77118057</v>
      </c>
      <c r="E84" s="3">
        <v>750</v>
      </c>
      <c r="F84" s="28">
        <v>0</v>
      </c>
      <c r="G84" s="2">
        <v>36.06247146</v>
      </c>
      <c r="H84" s="2">
        <v>-78.97358085</v>
      </c>
      <c r="I84" s="29">
        <v>965.6</v>
      </c>
      <c r="J84" s="4">
        <f t="shared" si="5"/>
        <v>939.7</v>
      </c>
      <c r="K84" s="30">
        <f t="shared" si="8"/>
        <v>625.7657638625927</v>
      </c>
      <c r="L84" s="30">
        <f t="shared" si="9"/>
        <v>778.8657638625928</v>
      </c>
      <c r="M84" s="30">
        <f t="shared" si="6"/>
        <v>796.0657638625928</v>
      </c>
      <c r="N84" s="31">
        <f t="shared" si="7"/>
        <v>787.4657638625928</v>
      </c>
      <c r="O84" s="4">
        <v>28.2</v>
      </c>
      <c r="P84" s="4">
        <v>73.5</v>
      </c>
      <c r="Q84" s="4">
        <v>64.4</v>
      </c>
      <c r="R84" s="5">
        <v>2.48E-05</v>
      </c>
      <c r="S84" s="32">
        <v>1.709</v>
      </c>
      <c r="V84" s="32">
        <v>0.194</v>
      </c>
      <c r="Y84" s="35">
        <v>0.006</v>
      </c>
      <c r="Z84" s="31">
        <v>787.4657638625928</v>
      </c>
    </row>
    <row r="85" spans="1:26" ht="12.75">
      <c r="A85" s="1">
        <v>36747</v>
      </c>
      <c r="B85" s="27">
        <v>222</v>
      </c>
      <c r="C85" s="2">
        <v>0.771296322</v>
      </c>
      <c r="D85" s="57">
        <v>0.771296322</v>
      </c>
      <c r="E85" s="3">
        <v>760</v>
      </c>
      <c r="F85" s="28">
        <v>0</v>
      </c>
      <c r="G85" s="2">
        <v>36.06776096</v>
      </c>
      <c r="H85" s="2">
        <v>-78.97750299</v>
      </c>
      <c r="I85" s="29">
        <v>966</v>
      </c>
      <c r="J85" s="4">
        <f t="shared" si="5"/>
        <v>940.1</v>
      </c>
      <c r="K85" s="30">
        <f t="shared" si="8"/>
        <v>622.231791526246</v>
      </c>
      <c r="L85" s="30">
        <f t="shared" si="9"/>
        <v>775.331791526246</v>
      </c>
      <c r="M85" s="30">
        <f t="shared" si="6"/>
        <v>792.531791526246</v>
      </c>
      <c r="N85" s="31">
        <f t="shared" si="7"/>
        <v>783.931791526246</v>
      </c>
      <c r="O85" s="4">
        <v>28.3</v>
      </c>
      <c r="P85" s="4">
        <v>70.4</v>
      </c>
      <c r="Q85" s="4">
        <v>60.9</v>
      </c>
      <c r="R85"/>
      <c r="S85" s="32">
        <v>2.206</v>
      </c>
      <c r="V85" s="32">
        <v>0.204</v>
      </c>
      <c r="Y85" s="35">
        <v>-0.038</v>
      </c>
      <c r="Z85" s="31">
        <v>783.931791526246</v>
      </c>
    </row>
    <row r="86" spans="1:26" ht="12.75">
      <c r="A86" s="1">
        <v>36747</v>
      </c>
      <c r="B86" s="27">
        <v>222</v>
      </c>
      <c r="C86" s="2">
        <v>0.771412015</v>
      </c>
      <c r="D86" s="57">
        <v>0.771412015</v>
      </c>
      <c r="E86" s="3">
        <v>770</v>
      </c>
      <c r="F86" s="28">
        <v>0</v>
      </c>
      <c r="G86" s="2">
        <v>36.07319552</v>
      </c>
      <c r="H86" s="2">
        <v>-78.98135598</v>
      </c>
      <c r="I86" s="29">
        <v>967.1</v>
      </c>
      <c r="J86" s="4">
        <f t="shared" si="5"/>
        <v>941.2</v>
      </c>
      <c r="K86" s="30">
        <f t="shared" si="8"/>
        <v>612.5211153447345</v>
      </c>
      <c r="L86" s="30">
        <f t="shared" si="9"/>
        <v>765.6211153447346</v>
      </c>
      <c r="M86" s="30">
        <f t="shared" si="6"/>
        <v>782.8211153447346</v>
      </c>
      <c r="N86" s="31">
        <f t="shared" si="7"/>
        <v>774.2211153447346</v>
      </c>
      <c r="O86" s="4">
        <v>28.4</v>
      </c>
      <c r="P86" s="4">
        <v>70.8</v>
      </c>
      <c r="Q86" s="4">
        <v>65</v>
      </c>
      <c r="R86"/>
      <c r="S86" s="32">
        <v>1.391</v>
      </c>
      <c r="V86" s="32">
        <v>0.185</v>
      </c>
      <c r="Y86" s="35">
        <v>-0.036</v>
      </c>
      <c r="Z86" s="31">
        <v>774.2211153447346</v>
      </c>
    </row>
    <row r="87" spans="1:26" ht="12.75">
      <c r="A87" s="1">
        <v>36747</v>
      </c>
      <c r="B87" s="27">
        <v>222</v>
      </c>
      <c r="C87" s="2">
        <v>0.771527767</v>
      </c>
      <c r="D87" s="57">
        <v>0.771527767</v>
      </c>
      <c r="E87" s="3">
        <v>780</v>
      </c>
      <c r="F87" s="28">
        <v>0</v>
      </c>
      <c r="G87" s="2">
        <v>36.0786776</v>
      </c>
      <c r="H87" s="2">
        <v>-78.98509993</v>
      </c>
      <c r="I87" s="29">
        <v>967.8</v>
      </c>
      <c r="J87" s="4">
        <f t="shared" si="5"/>
        <v>941.9</v>
      </c>
      <c r="K87" s="30">
        <f t="shared" si="8"/>
        <v>606.34750138038</v>
      </c>
      <c r="L87" s="30">
        <f t="shared" si="9"/>
        <v>759.44750138038</v>
      </c>
      <c r="M87" s="30">
        <f t="shared" si="6"/>
        <v>776.6475013803799</v>
      </c>
      <c r="N87" s="31">
        <f t="shared" si="7"/>
        <v>768.04750138038</v>
      </c>
      <c r="O87" s="4">
        <v>28.5</v>
      </c>
      <c r="P87" s="4">
        <v>71.5</v>
      </c>
      <c r="Q87" s="4">
        <v>66.4</v>
      </c>
      <c r="R87"/>
      <c r="S87" s="32">
        <v>1.709</v>
      </c>
      <c r="V87" s="32">
        <v>0.184</v>
      </c>
      <c r="Y87" s="35">
        <v>0.028</v>
      </c>
      <c r="Z87" s="31">
        <v>768.04750138038</v>
      </c>
    </row>
    <row r="88" spans="1:26" ht="12.75">
      <c r="A88" s="1">
        <v>36747</v>
      </c>
      <c r="B88" s="27">
        <v>222</v>
      </c>
      <c r="C88" s="2">
        <v>0.771643519</v>
      </c>
      <c r="D88" s="57">
        <v>0.771643519</v>
      </c>
      <c r="E88" s="3">
        <v>790</v>
      </c>
      <c r="F88" s="28">
        <v>0</v>
      </c>
      <c r="G88" s="2">
        <v>36.08420582</v>
      </c>
      <c r="H88" s="2">
        <v>-78.98880236</v>
      </c>
      <c r="I88" s="29">
        <v>967.5</v>
      </c>
      <c r="J88" s="4">
        <f t="shared" si="5"/>
        <v>941.6</v>
      </c>
      <c r="K88" s="30">
        <f t="shared" si="8"/>
        <v>608.9927739396221</v>
      </c>
      <c r="L88" s="30">
        <f t="shared" si="9"/>
        <v>762.0927739396221</v>
      </c>
      <c r="M88" s="30">
        <f t="shared" si="6"/>
        <v>779.2927739396221</v>
      </c>
      <c r="N88" s="31">
        <f t="shared" si="7"/>
        <v>770.6927739396222</v>
      </c>
      <c r="O88" s="4">
        <v>28.3</v>
      </c>
      <c r="P88" s="4">
        <v>70.9</v>
      </c>
      <c r="Q88" s="4">
        <v>63.1</v>
      </c>
      <c r="R88"/>
      <c r="S88" s="32">
        <v>1.501</v>
      </c>
      <c r="V88" s="32">
        <v>0.204</v>
      </c>
      <c r="Y88" s="35">
        <v>-0.039</v>
      </c>
      <c r="Z88" s="31">
        <v>770.6927739396222</v>
      </c>
    </row>
    <row r="89" spans="1:26" ht="12.75">
      <c r="A89" s="1">
        <v>36747</v>
      </c>
      <c r="B89" s="27">
        <v>222</v>
      </c>
      <c r="C89" s="2">
        <v>0.771759272</v>
      </c>
      <c r="D89" s="57">
        <v>0.771759272</v>
      </c>
      <c r="E89" s="3">
        <v>800</v>
      </c>
      <c r="F89" s="28">
        <v>0</v>
      </c>
      <c r="G89" s="2">
        <v>36.08966178</v>
      </c>
      <c r="H89" s="2">
        <v>-78.99247431</v>
      </c>
      <c r="I89" s="29">
        <v>967.8</v>
      </c>
      <c r="J89" s="4">
        <f t="shared" si="5"/>
        <v>941.9</v>
      </c>
      <c r="K89" s="30">
        <f t="shared" si="8"/>
        <v>606.34750138038</v>
      </c>
      <c r="L89" s="30">
        <f t="shared" si="9"/>
        <v>759.44750138038</v>
      </c>
      <c r="M89" s="30">
        <f t="shared" si="6"/>
        <v>776.6475013803799</v>
      </c>
      <c r="N89" s="31">
        <f t="shared" si="7"/>
        <v>768.04750138038</v>
      </c>
      <c r="O89" s="4">
        <v>28.5</v>
      </c>
      <c r="P89" s="4">
        <v>66.7</v>
      </c>
      <c r="Q89" s="4">
        <v>64.9</v>
      </c>
      <c r="R89"/>
      <c r="S89" s="32">
        <v>1.909</v>
      </c>
      <c r="V89" s="32">
        <v>0.184</v>
      </c>
      <c r="Y89" s="35">
        <v>-0.04</v>
      </c>
      <c r="Z89" s="31">
        <v>768.04750138038</v>
      </c>
    </row>
    <row r="90" spans="1:26" ht="12.75">
      <c r="A90" s="1">
        <v>36747</v>
      </c>
      <c r="B90" s="27">
        <v>222</v>
      </c>
      <c r="C90" s="2">
        <v>0.771875024</v>
      </c>
      <c r="D90" s="57">
        <v>0.771875024</v>
      </c>
      <c r="E90" s="3">
        <v>810</v>
      </c>
      <c r="F90" s="28">
        <v>0</v>
      </c>
      <c r="G90" s="2">
        <v>36.09506264</v>
      </c>
      <c r="H90" s="2">
        <v>-78.9962148</v>
      </c>
      <c r="I90" s="29">
        <v>968.4</v>
      </c>
      <c r="J90" s="4">
        <f t="shared" si="5"/>
        <v>942.5</v>
      </c>
      <c r="K90" s="30">
        <f t="shared" si="8"/>
        <v>601.0594829219068</v>
      </c>
      <c r="L90" s="30">
        <f t="shared" si="9"/>
        <v>754.1594829219068</v>
      </c>
      <c r="M90" s="30">
        <f t="shared" si="6"/>
        <v>771.3594829219069</v>
      </c>
      <c r="N90" s="31">
        <f t="shared" si="7"/>
        <v>762.7594829219069</v>
      </c>
      <c r="O90" s="4">
        <v>28.6</v>
      </c>
      <c r="P90" s="4">
        <v>68.3</v>
      </c>
      <c r="Q90" s="4">
        <v>63.9</v>
      </c>
      <c r="R90" s="5">
        <v>1.91E-05</v>
      </c>
      <c r="S90" s="32">
        <v>1.94</v>
      </c>
      <c r="V90" s="32">
        <v>0.204</v>
      </c>
      <c r="Y90" s="35">
        <v>-0.039</v>
      </c>
      <c r="Z90" s="31">
        <v>762.7594829219069</v>
      </c>
    </row>
    <row r="91" spans="1:26" ht="12.75">
      <c r="A91" s="1">
        <v>36747</v>
      </c>
      <c r="B91" s="27">
        <v>222</v>
      </c>
      <c r="C91" s="2">
        <v>0.771990716</v>
      </c>
      <c r="D91" s="57">
        <v>0.771990716</v>
      </c>
      <c r="E91" s="3">
        <v>820</v>
      </c>
      <c r="F91" s="28">
        <v>0</v>
      </c>
      <c r="G91" s="2">
        <v>36.10044231</v>
      </c>
      <c r="H91" s="2">
        <v>-79.00007421</v>
      </c>
      <c r="I91" s="29">
        <v>968.4</v>
      </c>
      <c r="J91" s="4">
        <f t="shared" si="5"/>
        <v>942.5</v>
      </c>
      <c r="K91" s="30">
        <f t="shared" si="8"/>
        <v>601.0594829219068</v>
      </c>
      <c r="L91" s="30">
        <f t="shared" si="9"/>
        <v>754.1594829219068</v>
      </c>
      <c r="M91" s="30">
        <f t="shared" si="6"/>
        <v>771.3594829219069</v>
      </c>
      <c r="N91" s="31">
        <f t="shared" si="7"/>
        <v>762.7594829219069</v>
      </c>
      <c r="O91" s="4">
        <v>28.3</v>
      </c>
      <c r="P91" s="4">
        <v>71</v>
      </c>
      <c r="Q91" s="4">
        <v>63.6</v>
      </c>
      <c r="R91"/>
      <c r="S91" s="32">
        <v>1.71</v>
      </c>
      <c r="V91" s="32">
        <v>0.205</v>
      </c>
      <c r="Y91" s="35">
        <v>-0.037</v>
      </c>
      <c r="Z91" s="31">
        <v>762.7594829219069</v>
      </c>
    </row>
    <row r="92" spans="1:26" ht="12.75">
      <c r="A92" s="1">
        <v>36747</v>
      </c>
      <c r="B92" s="27">
        <v>222</v>
      </c>
      <c r="C92" s="2">
        <v>0.772106469</v>
      </c>
      <c r="D92" s="57">
        <v>0.772106469</v>
      </c>
      <c r="E92" s="3">
        <v>830</v>
      </c>
      <c r="F92" s="28">
        <v>0</v>
      </c>
      <c r="G92" s="2">
        <v>36.10569252</v>
      </c>
      <c r="H92" s="2">
        <v>-79.00408504</v>
      </c>
      <c r="I92" s="29">
        <v>968</v>
      </c>
      <c r="J92" s="4">
        <f t="shared" si="5"/>
        <v>942.1</v>
      </c>
      <c r="K92" s="30">
        <f t="shared" si="8"/>
        <v>604.5844543733318</v>
      </c>
      <c r="L92" s="30">
        <f t="shared" si="9"/>
        <v>757.6844543733318</v>
      </c>
      <c r="M92" s="30">
        <f t="shared" si="6"/>
        <v>774.8844543733319</v>
      </c>
      <c r="N92" s="31">
        <f t="shared" si="7"/>
        <v>766.2844543733319</v>
      </c>
      <c r="O92" s="4">
        <v>28.2</v>
      </c>
      <c r="P92" s="4">
        <v>72.5</v>
      </c>
      <c r="Q92" s="4">
        <v>61.5</v>
      </c>
      <c r="R92"/>
      <c r="S92" s="32">
        <v>1.601</v>
      </c>
      <c r="V92" s="32">
        <v>0.174</v>
      </c>
      <c r="Y92" s="35">
        <v>-0.039</v>
      </c>
      <c r="Z92" s="31">
        <v>766.2844543733319</v>
      </c>
    </row>
    <row r="93" spans="1:26" ht="12.75">
      <c r="A93" s="1">
        <v>36747</v>
      </c>
      <c r="B93" s="27">
        <v>222</v>
      </c>
      <c r="C93" s="2">
        <v>0.772222221</v>
      </c>
      <c r="D93" s="57">
        <v>0.772222221</v>
      </c>
      <c r="E93" s="3">
        <v>840</v>
      </c>
      <c r="F93" s="28">
        <v>0</v>
      </c>
      <c r="G93" s="2">
        <v>36.11094686</v>
      </c>
      <c r="H93" s="2">
        <v>-79.00805423</v>
      </c>
      <c r="I93" s="29">
        <v>967.9</v>
      </c>
      <c r="J93" s="4">
        <f t="shared" si="5"/>
        <v>942</v>
      </c>
      <c r="K93" s="30">
        <f t="shared" si="8"/>
        <v>605.465931086861</v>
      </c>
      <c r="L93" s="30">
        <f t="shared" si="9"/>
        <v>758.565931086861</v>
      </c>
      <c r="M93" s="30">
        <f t="shared" si="6"/>
        <v>775.765931086861</v>
      </c>
      <c r="N93" s="31">
        <f t="shared" si="7"/>
        <v>767.1659310868611</v>
      </c>
      <c r="O93" s="4">
        <v>28.4</v>
      </c>
      <c r="P93" s="4">
        <v>74.6</v>
      </c>
      <c r="Q93" s="4">
        <v>57.6</v>
      </c>
      <c r="R93"/>
      <c r="S93" s="32">
        <v>1.67</v>
      </c>
      <c r="V93" s="32">
        <v>0.194</v>
      </c>
      <c r="Y93" s="35">
        <v>-0.039</v>
      </c>
      <c r="Z93" s="31">
        <v>767.1659310868611</v>
      </c>
    </row>
    <row r="94" spans="1:26" ht="12.75">
      <c r="A94" s="1">
        <v>36747</v>
      </c>
      <c r="B94" s="27">
        <v>222</v>
      </c>
      <c r="C94" s="2">
        <v>0.772337973</v>
      </c>
      <c r="D94" s="57">
        <v>0.772337973</v>
      </c>
      <c r="E94" s="3">
        <v>850</v>
      </c>
      <c r="F94" s="28">
        <v>0</v>
      </c>
      <c r="G94" s="2">
        <v>36.11625382</v>
      </c>
      <c r="H94" s="2">
        <v>-79.01182107</v>
      </c>
      <c r="I94" s="29">
        <v>965.9</v>
      </c>
      <c r="J94" s="4">
        <f t="shared" si="5"/>
        <v>940</v>
      </c>
      <c r="K94" s="30">
        <f t="shared" si="8"/>
        <v>623.1151436223947</v>
      </c>
      <c r="L94" s="30">
        <f t="shared" si="9"/>
        <v>776.2151436223947</v>
      </c>
      <c r="M94" s="30">
        <f t="shared" si="6"/>
        <v>793.4151436223947</v>
      </c>
      <c r="N94" s="31">
        <f t="shared" si="7"/>
        <v>784.8151436223948</v>
      </c>
      <c r="O94" s="4">
        <v>28.3</v>
      </c>
      <c r="P94" s="4">
        <v>69.3</v>
      </c>
      <c r="Q94" s="4">
        <v>56.4</v>
      </c>
      <c r="R94"/>
      <c r="S94" s="32">
        <v>2.453</v>
      </c>
      <c r="V94" s="32">
        <v>0.184</v>
      </c>
      <c r="Y94" s="35">
        <v>-0.04</v>
      </c>
      <c r="Z94" s="31">
        <v>784.8151436223948</v>
      </c>
    </row>
    <row r="95" spans="1:26" ht="12.75">
      <c r="A95" s="1">
        <v>36747</v>
      </c>
      <c r="B95" s="27">
        <v>222</v>
      </c>
      <c r="C95" s="2">
        <v>0.772453725</v>
      </c>
      <c r="D95" s="57">
        <v>0.772453725</v>
      </c>
      <c r="E95" s="3">
        <v>860</v>
      </c>
      <c r="F95" s="28">
        <v>0</v>
      </c>
      <c r="G95" s="2">
        <v>36.12156378</v>
      </c>
      <c r="H95" s="2">
        <v>-79.01552321</v>
      </c>
      <c r="I95" s="29">
        <v>966.5</v>
      </c>
      <c r="J95" s="4">
        <f t="shared" si="5"/>
        <v>940.6</v>
      </c>
      <c r="K95" s="30">
        <f t="shared" si="8"/>
        <v>617.8164400253988</v>
      </c>
      <c r="L95" s="30">
        <f t="shared" si="9"/>
        <v>770.9164400253989</v>
      </c>
      <c r="M95" s="30">
        <f t="shared" si="6"/>
        <v>788.1164400253988</v>
      </c>
      <c r="N95" s="31">
        <f t="shared" si="7"/>
        <v>779.5164400253989</v>
      </c>
      <c r="O95" s="4">
        <v>28.2</v>
      </c>
      <c r="P95" s="4">
        <v>70.3</v>
      </c>
      <c r="Q95" s="4">
        <v>60.1</v>
      </c>
      <c r="R95"/>
      <c r="S95" s="32">
        <v>0.634</v>
      </c>
      <c r="V95" s="32">
        <v>0.185</v>
      </c>
      <c r="Y95" s="35">
        <v>-0.021</v>
      </c>
      <c r="Z95" s="31">
        <v>779.5164400253989</v>
      </c>
    </row>
    <row r="96" spans="1:26" ht="12.75">
      <c r="A96" s="1">
        <v>36747</v>
      </c>
      <c r="B96" s="27">
        <v>222</v>
      </c>
      <c r="C96" s="2">
        <v>0.772569418</v>
      </c>
      <c r="D96" s="57">
        <v>0.772569418</v>
      </c>
      <c r="E96" s="3">
        <v>870</v>
      </c>
      <c r="F96" s="28">
        <v>0</v>
      </c>
      <c r="G96" s="2">
        <v>36.12672765</v>
      </c>
      <c r="H96" s="2">
        <v>-79.01922584</v>
      </c>
      <c r="I96" s="29">
        <v>966.2</v>
      </c>
      <c r="J96" s="4">
        <f t="shared" si="5"/>
        <v>940.3000000000001</v>
      </c>
      <c r="K96" s="30">
        <f t="shared" si="8"/>
        <v>620.4653691898689</v>
      </c>
      <c r="L96" s="30">
        <f t="shared" si="9"/>
        <v>773.5653691898689</v>
      </c>
      <c r="M96" s="30">
        <f t="shared" si="6"/>
        <v>790.7653691898688</v>
      </c>
      <c r="N96" s="31">
        <f t="shared" si="7"/>
        <v>782.1653691898689</v>
      </c>
      <c r="O96" s="4">
        <v>28.3</v>
      </c>
      <c r="P96" s="4">
        <v>71.7</v>
      </c>
      <c r="Q96" s="4">
        <v>57.9</v>
      </c>
      <c r="R96" s="5">
        <v>1.92E-05</v>
      </c>
      <c r="S96" s="32">
        <v>0.246</v>
      </c>
      <c r="V96" s="32">
        <v>0.174</v>
      </c>
      <c r="Y96" s="35">
        <v>-0.021</v>
      </c>
      <c r="Z96" s="31">
        <v>782.1653691898689</v>
      </c>
    </row>
    <row r="97" spans="1:26" ht="12.75">
      <c r="A97" s="1">
        <v>36747</v>
      </c>
      <c r="B97" s="27">
        <v>222</v>
      </c>
      <c r="C97" s="2">
        <v>0.77268517</v>
      </c>
      <c r="D97" s="57">
        <v>0.77268517</v>
      </c>
      <c r="E97" s="3">
        <v>880</v>
      </c>
      <c r="F97" s="28">
        <v>0</v>
      </c>
      <c r="G97" s="2">
        <v>36.13191083</v>
      </c>
      <c r="H97" s="2">
        <v>-79.02300639</v>
      </c>
      <c r="I97" s="29">
        <v>966.5</v>
      </c>
      <c r="J97" s="4">
        <f t="shared" si="5"/>
        <v>940.6</v>
      </c>
      <c r="K97" s="30">
        <f t="shared" si="8"/>
        <v>617.8164400253988</v>
      </c>
      <c r="L97" s="30">
        <f t="shared" si="9"/>
        <v>770.9164400253989</v>
      </c>
      <c r="M97" s="30">
        <f t="shared" si="6"/>
        <v>788.1164400253988</v>
      </c>
      <c r="N97" s="31">
        <f t="shared" si="7"/>
        <v>779.5164400253989</v>
      </c>
      <c r="O97" s="4">
        <v>28.3</v>
      </c>
      <c r="P97" s="4">
        <v>69.9</v>
      </c>
      <c r="Q97" s="4">
        <v>58.9</v>
      </c>
      <c r="R97"/>
      <c r="S97" s="32">
        <v>2.511</v>
      </c>
      <c r="V97" s="32">
        <v>0.194</v>
      </c>
      <c r="Y97" s="35">
        <v>-0.026</v>
      </c>
      <c r="Z97" s="31">
        <v>779.5164400253989</v>
      </c>
    </row>
    <row r="98" spans="1:26" ht="12.75">
      <c r="A98" s="1">
        <v>36747</v>
      </c>
      <c r="B98" s="27">
        <v>222</v>
      </c>
      <c r="C98" s="2">
        <v>0.772800922</v>
      </c>
      <c r="D98" s="57">
        <v>0.772800922</v>
      </c>
      <c r="E98" s="3">
        <v>890</v>
      </c>
      <c r="F98" s="28">
        <v>0</v>
      </c>
      <c r="G98" s="2">
        <v>36.13716115</v>
      </c>
      <c r="H98" s="2">
        <v>-79.02674943</v>
      </c>
      <c r="I98" s="29">
        <v>967.2</v>
      </c>
      <c r="J98" s="4">
        <f t="shared" si="5"/>
        <v>941.3000000000001</v>
      </c>
      <c r="K98" s="30">
        <f t="shared" si="8"/>
        <v>611.6388894345281</v>
      </c>
      <c r="L98" s="30">
        <f t="shared" si="9"/>
        <v>764.7388894345281</v>
      </c>
      <c r="M98" s="30">
        <f t="shared" si="6"/>
        <v>781.9388894345282</v>
      </c>
      <c r="N98" s="31">
        <f t="shared" si="7"/>
        <v>773.3388894345281</v>
      </c>
      <c r="O98" s="4">
        <v>28.3</v>
      </c>
      <c r="P98" s="4">
        <v>72.8</v>
      </c>
      <c r="Q98" s="4">
        <v>57</v>
      </c>
      <c r="R98"/>
      <c r="S98" s="32">
        <v>4.332</v>
      </c>
      <c r="V98" s="32">
        <v>0.184</v>
      </c>
      <c r="Y98" s="35">
        <v>-0.023</v>
      </c>
      <c r="Z98" s="31">
        <v>773.3388894345281</v>
      </c>
    </row>
    <row r="99" spans="1:26" ht="12.75">
      <c r="A99" s="1">
        <v>36747</v>
      </c>
      <c r="B99" s="27">
        <v>222</v>
      </c>
      <c r="C99" s="2">
        <v>0.772916675</v>
      </c>
      <c r="D99" s="57">
        <v>0.772916675</v>
      </c>
      <c r="E99" s="3">
        <v>900</v>
      </c>
      <c r="F99" s="28">
        <v>0</v>
      </c>
      <c r="G99" s="2">
        <v>36.14246284</v>
      </c>
      <c r="H99" s="2">
        <v>-79.03043246</v>
      </c>
      <c r="I99" s="29">
        <v>966.9</v>
      </c>
      <c r="J99" s="4">
        <f t="shared" si="5"/>
        <v>941</v>
      </c>
      <c r="K99" s="30">
        <f t="shared" si="8"/>
        <v>614.2858484024863</v>
      </c>
      <c r="L99" s="30">
        <f t="shared" si="9"/>
        <v>767.3858484024863</v>
      </c>
      <c r="M99" s="30">
        <f t="shared" si="6"/>
        <v>784.5858484024864</v>
      </c>
      <c r="N99" s="31">
        <f t="shared" si="7"/>
        <v>775.9858484024863</v>
      </c>
      <c r="O99" s="4">
        <v>28.5</v>
      </c>
      <c r="P99" s="4">
        <v>71.8</v>
      </c>
      <c r="Q99" s="4">
        <v>56.5</v>
      </c>
      <c r="R99"/>
      <c r="S99" s="32">
        <v>-0.231</v>
      </c>
      <c r="V99" s="32">
        <v>0.194</v>
      </c>
      <c r="Y99" s="35">
        <v>-0.034</v>
      </c>
      <c r="Z99" s="31">
        <v>775.9858484024863</v>
      </c>
    </row>
    <row r="100" spans="1:26" ht="12.75">
      <c r="A100" s="1">
        <v>36747</v>
      </c>
      <c r="B100" s="27">
        <v>222</v>
      </c>
      <c r="C100" s="2">
        <v>0.773032427</v>
      </c>
      <c r="D100" s="57">
        <v>0.773032427</v>
      </c>
      <c r="E100" s="3">
        <v>910</v>
      </c>
      <c r="F100" s="28">
        <v>0</v>
      </c>
      <c r="G100" s="2">
        <v>36.14776088</v>
      </c>
      <c r="H100" s="2">
        <v>-79.03413631</v>
      </c>
      <c r="I100" s="29">
        <v>966.1</v>
      </c>
      <c r="J100" s="4">
        <f t="shared" si="5"/>
        <v>940.2</v>
      </c>
      <c r="K100" s="30">
        <f t="shared" si="8"/>
        <v>621.3485333887338</v>
      </c>
      <c r="L100" s="30">
        <f t="shared" si="9"/>
        <v>774.4485333887338</v>
      </c>
      <c r="M100" s="30">
        <f t="shared" si="6"/>
        <v>791.6485333887338</v>
      </c>
      <c r="N100" s="31">
        <f t="shared" si="7"/>
        <v>783.0485333887339</v>
      </c>
      <c r="O100" s="4">
        <v>28.3</v>
      </c>
      <c r="P100" s="4">
        <v>71.2</v>
      </c>
      <c r="Q100" s="4">
        <v>59</v>
      </c>
      <c r="R100"/>
      <c r="S100" s="32">
        <v>1.154</v>
      </c>
      <c r="V100" s="32">
        <v>0.194</v>
      </c>
      <c r="Y100" s="35">
        <v>-0.035</v>
      </c>
      <c r="Z100" s="31">
        <v>783.0485333887339</v>
      </c>
    </row>
    <row r="101" spans="1:26" ht="12.75">
      <c r="A101" s="1">
        <v>36747</v>
      </c>
      <c r="B101" s="27">
        <v>222</v>
      </c>
      <c r="C101" s="2">
        <v>0.773148119</v>
      </c>
      <c r="D101" s="57">
        <v>0.773148119</v>
      </c>
      <c r="E101" s="3">
        <v>920</v>
      </c>
      <c r="F101" s="28">
        <v>0</v>
      </c>
      <c r="G101" s="2">
        <v>36.15315923</v>
      </c>
      <c r="H101" s="2">
        <v>-79.03787017</v>
      </c>
      <c r="I101" s="29">
        <v>966.8</v>
      </c>
      <c r="J101" s="4">
        <f t="shared" si="5"/>
        <v>940.9</v>
      </c>
      <c r="K101" s="30">
        <f t="shared" si="8"/>
        <v>615.168355589885</v>
      </c>
      <c r="L101" s="30">
        <f t="shared" si="9"/>
        <v>768.268355589885</v>
      </c>
      <c r="M101" s="30">
        <f t="shared" si="6"/>
        <v>785.468355589885</v>
      </c>
      <c r="N101" s="31">
        <f t="shared" si="7"/>
        <v>776.868355589885</v>
      </c>
      <c r="O101" s="4">
        <v>28.4</v>
      </c>
      <c r="P101" s="4">
        <v>71.7</v>
      </c>
      <c r="Q101" s="4">
        <v>57.6</v>
      </c>
      <c r="R101"/>
      <c r="S101" s="32">
        <v>1.246</v>
      </c>
      <c r="V101" s="32">
        <v>0.174</v>
      </c>
      <c r="Y101" s="35">
        <v>-0.031</v>
      </c>
      <c r="Z101" s="31">
        <v>776.868355589885</v>
      </c>
    </row>
    <row r="102" spans="1:26" ht="12.75">
      <c r="A102" s="1">
        <v>36747</v>
      </c>
      <c r="B102" s="27">
        <v>222</v>
      </c>
      <c r="C102" s="2">
        <v>0.773263872</v>
      </c>
      <c r="D102" s="57">
        <v>0.773263872</v>
      </c>
      <c r="E102" s="3">
        <v>930</v>
      </c>
      <c r="F102" s="28">
        <v>0</v>
      </c>
      <c r="G102" s="2">
        <v>36.15862357</v>
      </c>
      <c r="H102" s="2">
        <v>-79.04151149</v>
      </c>
      <c r="I102" s="29">
        <v>967.5</v>
      </c>
      <c r="J102" s="4">
        <f t="shared" si="5"/>
        <v>941.6</v>
      </c>
      <c r="K102" s="30">
        <f t="shared" si="8"/>
        <v>608.9927739396221</v>
      </c>
      <c r="L102" s="30">
        <f t="shared" si="9"/>
        <v>762.0927739396221</v>
      </c>
      <c r="M102" s="30">
        <f t="shared" si="6"/>
        <v>779.2927739396221</v>
      </c>
      <c r="N102" s="31">
        <f t="shared" si="7"/>
        <v>770.6927739396222</v>
      </c>
      <c r="O102" s="4">
        <v>28.5</v>
      </c>
      <c r="P102" s="4">
        <v>70.1</v>
      </c>
      <c r="Q102" s="4">
        <v>54.4</v>
      </c>
      <c r="R102" s="5">
        <v>1.72E-05</v>
      </c>
      <c r="S102" s="32">
        <v>0.989</v>
      </c>
      <c r="V102" s="32">
        <v>0.193</v>
      </c>
      <c r="Y102" s="35">
        <v>-0.026</v>
      </c>
      <c r="Z102" s="31">
        <v>770.6927739396222</v>
      </c>
    </row>
    <row r="103" spans="1:26" ht="12.75">
      <c r="A103" s="1">
        <v>36747</v>
      </c>
      <c r="B103" s="27">
        <v>222</v>
      </c>
      <c r="C103" s="2">
        <v>0.773379624</v>
      </c>
      <c r="D103" s="57">
        <v>0.773379624</v>
      </c>
      <c r="E103" s="3">
        <v>940</v>
      </c>
      <c r="F103" s="28">
        <v>0</v>
      </c>
      <c r="G103" s="2">
        <v>36.16409928</v>
      </c>
      <c r="H103" s="2">
        <v>-79.04525444</v>
      </c>
      <c r="I103" s="29">
        <v>968.3</v>
      </c>
      <c r="J103" s="4">
        <f t="shared" si="5"/>
        <v>942.4</v>
      </c>
      <c r="K103" s="30">
        <f t="shared" si="8"/>
        <v>601.9405855140656</v>
      </c>
      <c r="L103" s="30">
        <f t="shared" si="9"/>
        <v>755.0405855140656</v>
      </c>
      <c r="M103" s="30">
        <f t="shared" si="6"/>
        <v>772.2405855140655</v>
      </c>
      <c r="N103" s="31">
        <f t="shared" si="7"/>
        <v>763.6405855140656</v>
      </c>
      <c r="O103" s="4">
        <v>28.5</v>
      </c>
      <c r="P103" s="4">
        <v>71.8</v>
      </c>
      <c r="Q103" s="4">
        <v>55.6</v>
      </c>
      <c r="R103"/>
      <c r="S103" s="32">
        <v>1.681</v>
      </c>
      <c r="V103" s="32">
        <v>0.204</v>
      </c>
      <c r="Y103" s="35">
        <v>-0.027</v>
      </c>
      <c r="Z103" s="31">
        <v>763.6405855140656</v>
      </c>
    </row>
    <row r="104" spans="1:26" ht="12.75">
      <c r="A104" s="1">
        <v>36747</v>
      </c>
      <c r="B104" s="27">
        <v>222</v>
      </c>
      <c r="C104" s="2">
        <v>0.773495376</v>
      </c>
      <c r="D104" s="57">
        <v>0.773495376</v>
      </c>
      <c r="E104" s="3">
        <v>950</v>
      </c>
      <c r="F104" s="28">
        <v>0</v>
      </c>
      <c r="G104" s="2">
        <v>36.16948866</v>
      </c>
      <c r="H104" s="2">
        <v>-79.0491102</v>
      </c>
      <c r="I104" s="29">
        <v>968.7</v>
      </c>
      <c r="J104" s="4">
        <f t="shared" si="5"/>
        <v>942.8000000000001</v>
      </c>
      <c r="K104" s="30">
        <f t="shared" si="8"/>
        <v>598.4167359504681</v>
      </c>
      <c r="L104" s="30">
        <f t="shared" si="9"/>
        <v>751.5167359504682</v>
      </c>
      <c r="M104" s="30">
        <f t="shared" si="6"/>
        <v>768.7167359504681</v>
      </c>
      <c r="N104" s="31">
        <f t="shared" si="7"/>
        <v>760.1167359504682</v>
      </c>
      <c r="O104" s="4">
        <v>28.6</v>
      </c>
      <c r="P104" s="4">
        <v>69.4</v>
      </c>
      <c r="Q104" s="4">
        <v>54.3</v>
      </c>
      <c r="R104"/>
      <c r="S104" s="32">
        <v>1.809</v>
      </c>
      <c r="V104" s="32">
        <v>0.204</v>
      </c>
      <c r="Y104" s="35">
        <v>-0.028</v>
      </c>
      <c r="Z104" s="31">
        <v>760.1167359504682</v>
      </c>
    </row>
    <row r="105" spans="1:26" ht="12.75">
      <c r="A105" s="1">
        <v>36747</v>
      </c>
      <c r="B105" s="27">
        <v>222</v>
      </c>
      <c r="C105" s="2">
        <v>0.773611128</v>
      </c>
      <c r="D105" s="57">
        <v>0.773611128</v>
      </c>
      <c r="E105" s="3">
        <v>960</v>
      </c>
      <c r="F105" s="28">
        <v>0</v>
      </c>
      <c r="G105" s="2">
        <v>36.17490308</v>
      </c>
      <c r="H105" s="2">
        <v>-79.05308377</v>
      </c>
      <c r="I105" s="29">
        <v>969.2</v>
      </c>
      <c r="J105" s="4">
        <f t="shared" si="5"/>
        <v>943.3000000000001</v>
      </c>
      <c r="K105" s="30">
        <f t="shared" si="8"/>
        <v>594.014025825595</v>
      </c>
      <c r="L105" s="30">
        <f t="shared" si="9"/>
        <v>747.114025825595</v>
      </c>
      <c r="M105" s="30">
        <f t="shared" si="6"/>
        <v>764.3140258255951</v>
      </c>
      <c r="N105" s="31">
        <f t="shared" si="7"/>
        <v>755.7140258255951</v>
      </c>
      <c r="O105" s="4">
        <v>28.8</v>
      </c>
      <c r="P105" s="4">
        <v>66.7</v>
      </c>
      <c r="Q105" s="4">
        <v>58</v>
      </c>
      <c r="R105"/>
      <c r="S105" s="32">
        <v>1.77</v>
      </c>
      <c r="V105" s="32">
        <v>0.164</v>
      </c>
      <c r="Y105" s="35">
        <v>-0.029</v>
      </c>
      <c r="Z105" s="31">
        <v>755.7140258255951</v>
      </c>
    </row>
    <row r="106" spans="1:26" ht="12.75">
      <c r="A106" s="1">
        <v>36747</v>
      </c>
      <c r="B106" s="27">
        <v>222</v>
      </c>
      <c r="C106" s="2">
        <v>0.773726881</v>
      </c>
      <c r="D106" s="57">
        <v>0.773726881</v>
      </c>
      <c r="E106" s="3">
        <v>970</v>
      </c>
      <c r="F106" s="28">
        <v>0</v>
      </c>
      <c r="G106" s="2">
        <v>36.18032436</v>
      </c>
      <c r="H106" s="2">
        <v>-79.05703034</v>
      </c>
      <c r="I106" s="29">
        <v>969.6</v>
      </c>
      <c r="J106" s="4">
        <f t="shared" si="5"/>
        <v>943.7</v>
      </c>
      <c r="K106" s="30">
        <f t="shared" si="8"/>
        <v>590.4935376448309</v>
      </c>
      <c r="L106" s="30">
        <f t="shared" si="9"/>
        <v>743.5935376448309</v>
      </c>
      <c r="M106" s="30">
        <f t="shared" si="6"/>
        <v>760.7935376448308</v>
      </c>
      <c r="N106" s="31">
        <f t="shared" si="7"/>
        <v>752.1935376448309</v>
      </c>
      <c r="O106" s="4">
        <v>28.8</v>
      </c>
      <c r="P106" s="4">
        <v>64.6</v>
      </c>
      <c r="Q106" s="4">
        <v>55.4</v>
      </c>
      <c r="R106"/>
      <c r="S106" s="32">
        <v>1.38</v>
      </c>
      <c r="V106" s="32">
        <v>0.184</v>
      </c>
      <c r="Y106" s="35">
        <v>11.493</v>
      </c>
      <c r="Z106" s="31">
        <v>752.1935376448309</v>
      </c>
    </row>
    <row r="107" spans="1:26" ht="12.75">
      <c r="A107" s="1">
        <v>36747</v>
      </c>
      <c r="B107" s="27">
        <v>222</v>
      </c>
      <c r="C107" s="2">
        <v>0.773842573</v>
      </c>
      <c r="D107" s="57">
        <v>0.773842573</v>
      </c>
      <c r="E107" s="3">
        <v>980</v>
      </c>
      <c r="F107" s="28">
        <v>0</v>
      </c>
      <c r="G107" s="2">
        <v>36.18574673</v>
      </c>
      <c r="H107" s="2">
        <v>-79.06092865</v>
      </c>
      <c r="I107" s="29">
        <v>969.4</v>
      </c>
      <c r="J107" s="4">
        <f t="shared" si="5"/>
        <v>943.5</v>
      </c>
      <c r="K107" s="30">
        <f t="shared" si="8"/>
        <v>592.25359516986</v>
      </c>
      <c r="L107" s="30">
        <f t="shared" si="9"/>
        <v>745.35359516986</v>
      </c>
      <c r="M107" s="30">
        <f t="shared" si="6"/>
        <v>762.55359516986</v>
      </c>
      <c r="N107" s="31">
        <f t="shared" si="7"/>
        <v>753.95359516986</v>
      </c>
      <c r="O107" s="4">
        <v>28.6</v>
      </c>
      <c r="P107" s="4">
        <v>66.4</v>
      </c>
      <c r="Q107" s="4">
        <v>53.1</v>
      </c>
      <c r="R107"/>
      <c r="S107" s="32">
        <v>2.412</v>
      </c>
      <c r="V107" s="32">
        <v>0.194</v>
      </c>
      <c r="Y107" s="35">
        <v>11.849</v>
      </c>
      <c r="Z107" s="31">
        <v>753.95359516986</v>
      </c>
    </row>
    <row r="108" spans="1:26" ht="12.75">
      <c r="A108" s="1">
        <v>36747</v>
      </c>
      <c r="B108" s="27">
        <v>222</v>
      </c>
      <c r="C108" s="2">
        <v>0.773958325</v>
      </c>
      <c r="D108" s="57">
        <v>0.773958325</v>
      </c>
      <c r="E108" s="3">
        <v>990</v>
      </c>
      <c r="F108" s="28">
        <v>0</v>
      </c>
      <c r="G108" s="2">
        <v>36.19108621</v>
      </c>
      <c r="H108" s="2">
        <v>-79.06475713</v>
      </c>
      <c r="I108" s="29">
        <v>969.7</v>
      </c>
      <c r="J108" s="4">
        <f t="shared" si="5"/>
        <v>943.8000000000001</v>
      </c>
      <c r="K108" s="30">
        <f t="shared" si="8"/>
        <v>589.6136487569077</v>
      </c>
      <c r="L108" s="30">
        <f t="shared" si="9"/>
        <v>742.7136487569077</v>
      </c>
      <c r="M108" s="30">
        <f t="shared" si="6"/>
        <v>759.9136487569076</v>
      </c>
      <c r="N108" s="31">
        <f t="shared" si="7"/>
        <v>751.3136487569077</v>
      </c>
      <c r="O108" s="4">
        <v>28.8</v>
      </c>
      <c r="P108" s="4">
        <v>62.9</v>
      </c>
      <c r="Q108" s="4">
        <v>53.4</v>
      </c>
      <c r="R108" s="5">
        <v>4.58E-06</v>
      </c>
      <c r="S108" s="32">
        <v>1.761</v>
      </c>
      <c r="V108" s="32">
        <v>0.213</v>
      </c>
      <c r="Y108" s="35">
        <v>11.768</v>
      </c>
      <c r="Z108" s="31">
        <v>751.3136487569077</v>
      </c>
    </row>
    <row r="109" spans="1:26" ht="12.75">
      <c r="A109" s="1">
        <v>36747</v>
      </c>
      <c r="B109" s="27">
        <v>222</v>
      </c>
      <c r="C109" s="2">
        <v>0.774074078</v>
      </c>
      <c r="D109" s="57">
        <v>0.774074078</v>
      </c>
      <c r="E109" s="3">
        <v>1000</v>
      </c>
      <c r="F109" s="28">
        <v>0</v>
      </c>
      <c r="G109" s="2">
        <v>36.19639951</v>
      </c>
      <c r="H109" s="2">
        <v>-79.06857437</v>
      </c>
      <c r="I109" s="29">
        <v>969.6</v>
      </c>
      <c r="J109" s="4">
        <f t="shared" si="5"/>
        <v>943.7</v>
      </c>
      <c r="K109" s="30">
        <f t="shared" si="8"/>
        <v>590.4935376448309</v>
      </c>
      <c r="L109" s="30">
        <f t="shared" si="9"/>
        <v>743.5935376448309</v>
      </c>
      <c r="M109" s="30">
        <f t="shared" si="6"/>
        <v>760.7935376448308</v>
      </c>
      <c r="N109" s="31">
        <f t="shared" si="7"/>
        <v>752.1935376448309</v>
      </c>
      <c r="O109" s="4">
        <v>28.8</v>
      </c>
      <c r="P109" s="4">
        <v>59.7</v>
      </c>
      <c r="Q109" s="4">
        <v>53.1</v>
      </c>
      <c r="R109"/>
      <c r="S109" s="32">
        <v>2.105</v>
      </c>
      <c r="V109" s="32">
        <v>0.234</v>
      </c>
      <c r="Y109" s="35">
        <v>11.102</v>
      </c>
      <c r="Z109" s="31">
        <v>752.1935376448309</v>
      </c>
    </row>
    <row r="110" spans="1:26" ht="12.75">
      <c r="A110" s="1">
        <v>36747</v>
      </c>
      <c r="B110" s="27">
        <v>222</v>
      </c>
      <c r="C110" s="2">
        <v>0.77418983</v>
      </c>
      <c r="D110" s="57">
        <v>0.77418983</v>
      </c>
      <c r="E110" s="3">
        <v>1010</v>
      </c>
      <c r="F110" s="28">
        <v>0</v>
      </c>
      <c r="G110" s="2">
        <v>36.20165357</v>
      </c>
      <c r="H110" s="2">
        <v>-79.0723966</v>
      </c>
      <c r="I110" s="29">
        <v>969.3</v>
      </c>
      <c r="J110" s="4">
        <f t="shared" si="5"/>
        <v>943.4</v>
      </c>
      <c r="K110" s="30">
        <f t="shared" si="8"/>
        <v>593.1337638465016</v>
      </c>
      <c r="L110" s="30">
        <f t="shared" si="9"/>
        <v>746.2337638465016</v>
      </c>
      <c r="M110" s="30">
        <f t="shared" si="6"/>
        <v>763.4337638465015</v>
      </c>
      <c r="N110" s="31">
        <f t="shared" si="7"/>
        <v>754.8337638465016</v>
      </c>
      <c r="O110" s="4">
        <v>28.4</v>
      </c>
      <c r="P110" s="4">
        <v>67.9</v>
      </c>
      <c r="Q110" s="4">
        <v>55.9</v>
      </c>
      <c r="R110"/>
      <c r="S110" s="32">
        <v>1.62</v>
      </c>
      <c r="V110" s="32">
        <v>0.234</v>
      </c>
      <c r="Y110" s="35">
        <v>11.145</v>
      </c>
      <c r="Z110" s="31">
        <v>754.8337638465016</v>
      </c>
    </row>
    <row r="111" spans="1:26" ht="12.75">
      <c r="A111" s="1">
        <v>36747</v>
      </c>
      <c r="B111" s="27">
        <v>222</v>
      </c>
      <c r="C111" s="2">
        <v>0.774305582</v>
      </c>
      <c r="D111" s="57">
        <v>0.774305582</v>
      </c>
      <c r="E111" s="3">
        <v>1020</v>
      </c>
      <c r="F111" s="28">
        <v>0</v>
      </c>
      <c r="G111" s="2">
        <v>36.20679895</v>
      </c>
      <c r="H111" s="2">
        <v>-79.07625355</v>
      </c>
      <c r="I111" s="29">
        <v>970.3</v>
      </c>
      <c r="J111" s="4">
        <f t="shared" si="5"/>
        <v>944.4</v>
      </c>
      <c r="K111" s="30">
        <f t="shared" si="8"/>
        <v>584.3362724292994</v>
      </c>
      <c r="L111" s="30">
        <f t="shared" si="9"/>
        <v>737.4362724292994</v>
      </c>
      <c r="M111" s="30">
        <f t="shared" si="6"/>
        <v>754.6362724292994</v>
      </c>
      <c r="N111" s="31">
        <f t="shared" si="7"/>
        <v>746.0362724292994</v>
      </c>
      <c r="O111" s="4">
        <v>28.9</v>
      </c>
      <c r="P111" s="4">
        <v>59.9</v>
      </c>
      <c r="Q111" s="4">
        <v>50.4</v>
      </c>
      <c r="R111"/>
      <c r="S111" s="32">
        <v>1.87</v>
      </c>
      <c r="V111" s="32">
        <v>0.264</v>
      </c>
      <c r="Y111" s="35">
        <v>11.624</v>
      </c>
      <c r="Z111" s="31">
        <v>746.0362724292994</v>
      </c>
    </row>
    <row r="112" spans="1:26" ht="12.75">
      <c r="A112" s="1">
        <v>36747</v>
      </c>
      <c r="B112" s="27">
        <v>222</v>
      </c>
      <c r="C112" s="2">
        <v>0.774421275</v>
      </c>
      <c r="D112" s="57">
        <v>0.774421275</v>
      </c>
      <c r="E112" s="3">
        <v>1030</v>
      </c>
      <c r="F112" s="28">
        <v>0</v>
      </c>
      <c r="G112" s="2">
        <v>36.21180444</v>
      </c>
      <c r="H112" s="2">
        <v>-79.08020748</v>
      </c>
      <c r="I112" s="29">
        <v>970.7</v>
      </c>
      <c r="J112" s="4">
        <f t="shared" si="5"/>
        <v>944.8000000000001</v>
      </c>
      <c r="K112" s="30">
        <f t="shared" si="8"/>
        <v>580.8198839067132</v>
      </c>
      <c r="L112" s="30">
        <f t="shared" si="9"/>
        <v>733.9198839067133</v>
      </c>
      <c r="M112" s="30">
        <f t="shared" si="6"/>
        <v>751.1198839067133</v>
      </c>
      <c r="N112" s="31">
        <f t="shared" si="7"/>
        <v>742.5198839067133</v>
      </c>
      <c r="O112" s="4">
        <v>28.4</v>
      </c>
      <c r="P112" s="4">
        <v>68.7</v>
      </c>
      <c r="Q112" s="4">
        <v>50</v>
      </c>
      <c r="R112"/>
      <c r="S112" s="32">
        <v>2.026</v>
      </c>
      <c r="T112" s="27">
        <v>198.235</v>
      </c>
      <c r="U112" s="27">
        <f>AVERAGE(T107:T112)</f>
        <v>198.235</v>
      </c>
      <c r="V112" s="32">
        <v>0.244</v>
      </c>
      <c r="W112" s="33">
        <v>0.00222</v>
      </c>
      <c r="X112" s="33">
        <f aca="true" t="shared" si="10" ref="X112:X175">AVERAGE(W107:W112)</f>
        <v>0.00222</v>
      </c>
      <c r="Y112" s="35">
        <v>11.448</v>
      </c>
      <c r="Z112" s="31">
        <v>742.5198839067133</v>
      </c>
    </row>
    <row r="113" spans="1:26" ht="12.75">
      <c r="A113" s="1">
        <v>36747</v>
      </c>
      <c r="B113" s="27">
        <v>222</v>
      </c>
      <c r="C113" s="2">
        <v>0.774537027</v>
      </c>
      <c r="D113" s="57">
        <v>0.774537027</v>
      </c>
      <c r="E113" s="3">
        <v>1040</v>
      </c>
      <c r="F113" s="28">
        <v>0</v>
      </c>
      <c r="G113" s="2">
        <v>36.21684489</v>
      </c>
      <c r="H113" s="2">
        <v>-79.08433357</v>
      </c>
      <c r="I113" s="29">
        <v>970.2</v>
      </c>
      <c r="J113" s="4">
        <f t="shared" si="5"/>
        <v>944.3000000000001</v>
      </c>
      <c r="K113" s="30">
        <f t="shared" si="8"/>
        <v>585.2156022730817</v>
      </c>
      <c r="L113" s="30">
        <f t="shared" si="9"/>
        <v>738.3156022730817</v>
      </c>
      <c r="M113" s="30">
        <f t="shared" si="6"/>
        <v>755.5156022730816</v>
      </c>
      <c r="N113" s="31">
        <f t="shared" si="7"/>
        <v>746.9156022730817</v>
      </c>
      <c r="O113" s="4">
        <v>28.9</v>
      </c>
      <c r="P113" s="4">
        <v>58.9</v>
      </c>
      <c r="Q113" s="4">
        <v>51.5</v>
      </c>
      <c r="R113"/>
      <c r="S113" s="32">
        <v>2.471</v>
      </c>
      <c r="T113" s="27">
        <v>460.99</v>
      </c>
      <c r="U113" s="27">
        <f aca="true" t="shared" si="11" ref="U113:U176">AVERAGE(T108:T113)</f>
        <v>329.6125</v>
      </c>
      <c r="V113" s="32">
        <v>0.273</v>
      </c>
      <c r="W113" s="33">
        <v>1.1122200000000002</v>
      </c>
      <c r="X113" s="33">
        <f t="shared" si="10"/>
        <v>0.5572200000000002</v>
      </c>
      <c r="Y113" s="35">
        <v>11.78</v>
      </c>
      <c r="Z113" s="31">
        <v>746.9156022730817</v>
      </c>
    </row>
    <row r="114" spans="1:26" ht="12.75">
      <c r="A114" s="1">
        <v>36747</v>
      </c>
      <c r="B114" s="27">
        <v>222</v>
      </c>
      <c r="C114" s="2">
        <v>0.774652779</v>
      </c>
      <c r="D114" s="57">
        <v>0.774652779</v>
      </c>
      <c r="E114" s="3">
        <v>1050</v>
      </c>
      <c r="F114" s="28">
        <v>0</v>
      </c>
      <c r="G114" s="2">
        <v>36.2219742</v>
      </c>
      <c r="H114" s="2">
        <v>-79.08817744</v>
      </c>
      <c r="I114" s="29">
        <v>969.9</v>
      </c>
      <c r="J114" s="4">
        <f t="shared" si="5"/>
        <v>944</v>
      </c>
      <c r="K114" s="30">
        <f t="shared" si="8"/>
        <v>587.8541506314567</v>
      </c>
      <c r="L114" s="30">
        <f t="shared" si="9"/>
        <v>740.9541506314567</v>
      </c>
      <c r="M114" s="30">
        <f t="shared" si="6"/>
        <v>758.1541506314568</v>
      </c>
      <c r="N114" s="31">
        <f t="shared" si="7"/>
        <v>749.5541506314568</v>
      </c>
      <c r="O114" s="4">
        <v>28.8</v>
      </c>
      <c r="P114" s="4">
        <v>59.6</v>
      </c>
      <c r="Q114" s="4">
        <v>46.6</v>
      </c>
      <c r="R114" s="5">
        <v>1.83E-05</v>
      </c>
      <c r="S114" s="32">
        <v>2.026</v>
      </c>
      <c r="T114" s="27">
        <v>198.769</v>
      </c>
      <c r="U114" s="27">
        <f t="shared" si="11"/>
        <v>285.998</v>
      </c>
      <c r="V114" s="32">
        <v>0.254</v>
      </c>
      <c r="W114" s="33">
        <v>1.1122200000000002</v>
      </c>
      <c r="X114" s="33">
        <f t="shared" si="10"/>
        <v>0.7422200000000002</v>
      </c>
      <c r="Y114" s="35">
        <v>11.123</v>
      </c>
      <c r="Z114" s="31">
        <v>749.5541506314568</v>
      </c>
    </row>
    <row r="115" spans="1:26" ht="12.75">
      <c r="A115" s="1">
        <v>36747</v>
      </c>
      <c r="B115" s="27">
        <v>222</v>
      </c>
      <c r="C115" s="2">
        <v>0.774768531</v>
      </c>
      <c r="D115" s="57">
        <v>0.774768531</v>
      </c>
      <c r="E115" s="3">
        <v>1060</v>
      </c>
      <c r="F115" s="28">
        <v>0</v>
      </c>
      <c r="G115" s="2">
        <v>36.2272196</v>
      </c>
      <c r="H115" s="2">
        <v>-79.09166048</v>
      </c>
      <c r="I115" s="29">
        <v>970.6</v>
      </c>
      <c r="J115" s="4">
        <f t="shared" si="5"/>
        <v>944.7</v>
      </c>
      <c r="K115" s="30">
        <f t="shared" si="8"/>
        <v>581.698841448893</v>
      </c>
      <c r="L115" s="30">
        <f t="shared" si="9"/>
        <v>734.798841448893</v>
      </c>
      <c r="M115" s="30">
        <f t="shared" si="6"/>
        <v>751.998841448893</v>
      </c>
      <c r="N115" s="31">
        <f t="shared" si="7"/>
        <v>743.398841448893</v>
      </c>
      <c r="O115" s="4">
        <v>28.3</v>
      </c>
      <c r="P115" s="4">
        <v>68.2</v>
      </c>
      <c r="Q115" s="4">
        <v>51.6</v>
      </c>
      <c r="R115"/>
      <c r="S115" s="32">
        <v>2.351</v>
      </c>
      <c r="T115" s="27">
        <v>409.024</v>
      </c>
      <c r="U115" s="27">
        <f t="shared" si="11"/>
        <v>316.7545</v>
      </c>
      <c r="V115" s="32">
        <v>0.254</v>
      </c>
      <c r="W115" s="33">
        <v>1.1122200000000002</v>
      </c>
      <c r="X115" s="33">
        <f t="shared" si="10"/>
        <v>0.8347200000000002</v>
      </c>
      <c r="Y115" s="35">
        <v>11.348</v>
      </c>
      <c r="Z115" s="31">
        <v>743.398841448893</v>
      </c>
    </row>
    <row r="116" spans="1:26" ht="12.75">
      <c r="A116" s="1">
        <v>36747</v>
      </c>
      <c r="B116" s="27">
        <v>222</v>
      </c>
      <c r="C116" s="2">
        <v>0.774884284</v>
      </c>
      <c r="D116" s="57">
        <v>0.774884284</v>
      </c>
      <c r="E116" s="3">
        <v>1070</v>
      </c>
      <c r="F116" s="28">
        <v>0</v>
      </c>
      <c r="G116" s="2">
        <v>36.23247663</v>
      </c>
      <c r="H116" s="2">
        <v>-79.09487228</v>
      </c>
      <c r="I116" s="29">
        <v>968.7</v>
      </c>
      <c r="J116" s="4">
        <f t="shared" si="5"/>
        <v>942.8000000000001</v>
      </c>
      <c r="K116" s="30">
        <f t="shared" si="8"/>
        <v>598.4167359504681</v>
      </c>
      <c r="L116" s="30">
        <f t="shared" si="9"/>
        <v>751.5167359504682</v>
      </c>
      <c r="M116" s="30">
        <f t="shared" si="6"/>
        <v>768.7167359504681</v>
      </c>
      <c r="N116" s="31">
        <f t="shared" si="7"/>
        <v>760.1167359504682</v>
      </c>
      <c r="O116" s="4">
        <v>27.9</v>
      </c>
      <c r="P116" s="4">
        <v>71.2</v>
      </c>
      <c r="Q116" s="4">
        <v>50.1</v>
      </c>
      <c r="R116"/>
      <c r="S116" s="32">
        <v>2.324</v>
      </c>
      <c r="T116" s="27">
        <v>356.753</v>
      </c>
      <c r="U116" s="27">
        <f t="shared" si="11"/>
        <v>324.75419999999997</v>
      </c>
      <c r="V116" s="32">
        <v>0.254</v>
      </c>
      <c r="W116" s="33">
        <v>1.11333</v>
      </c>
      <c r="X116" s="33">
        <f t="shared" si="10"/>
        <v>0.8904420000000002</v>
      </c>
      <c r="Y116" s="35">
        <v>11.047</v>
      </c>
      <c r="Z116" s="31">
        <v>760.1167359504682</v>
      </c>
    </row>
    <row r="117" spans="1:26" ht="12.75">
      <c r="A117" s="1">
        <v>36747</v>
      </c>
      <c r="B117" s="27">
        <v>222</v>
      </c>
      <c r="C117" s="2">
        <v>0.774999976</v>
      </c>
      <c r="D117" s="57">
        <v>0.774999976</v>
      </c>
      <c r="E117" s="3">
        <v>1080</v>
      </c>
      <c r="F117" s="28">
        <v>0</v>
      </c>
      <c r="G117" s="2">
        <v>36.23775865</v>
      </c>
      <c r="H117" s="2">
        <v>-79.09805821</v>
      </c>
      <c r="I117" s="29">
        <v>968.3</v>
      </c>
      <c r="J117" s="4">
        <f t="shared" si="5"/>
        <v>942.4</v>
      </c>
      <c r="K117" s="30">
        <f t="shared" si="8"/>
        <v>601.9405855140656</v>
      </c>
      <c r="L117" s="30">
        <f t="shared" si="9"/>
        <v>755.0405855140656</v>
      </c>
      <c r="M117" s="30">
        <f t="shared" si="6"/>
        <v>772.2405855140655</v>
      </c>
      <c r="N117" s="31">
        <f t="shared" si="7"/>
        <v>763.6405855140656</v>
      </c>
      <c r="O117" s="4">
        <v>28.6</v>
      </c>
      <c r="P117" s="4">
        <v>59.8</v>
      </c>
      <c r="Q117" s="4">
        <v>45.1</v>
      </c>
      <c r="R117"/>
      <c r="S117" s="32">
        <v>1.93</v>
      </c>
      <c r="T117" s="27">
        <v>147.007</v>
      </c>
      <c r="U117" s="27">
        <f t="shared" si="11"/>
        <v>295.12966666666665</v>
      </c>
      <c r="V117" s="32">
        <v>0.254</v>
      </c>
      <c r="W117" s="33">
        <v>1.11333</v>
      </c>
      <c r="X117" s="33">
        <f t="shared" si="10"/>
        <v>0.92759</v>
      </c>
      <c r="Y117" s="35">
        <v>11.878</v>
      </c>
      <c r="Z117" s="31">
        <v>763.6405855140656</v>
      </c>
    </row>
    <row r="118" spans="1:26" ht="12.75">
      <c r="A118" s="1">
        <v>36747</v>
      </c>
      <c r="B118" s="27">
        <v>222</v>
      </c>
      <c r="C118" s="2">
        <v>0.775115728</v>
      </c>
      <c r="D118" s="57">
        <v>0.775115728</v>
      </c>
      <c r="E118" s="3">
        <v>1090</v>
      </c>
      <c r="F118" s="28">
        <v>0</v>
      </c>
      <c r="G118" s="2">
        <v>36.24294221</v>
      </c>
      <c r="H118" s="2">
        <v>-79.10128709</v>
      </c>
      <c r="I118" s="29">
        <v>968.2</v>
      </c>
      <c r="J118" s="4">
        <f t="shared" si="5"/>
        <v>942.3000000000001</v>
      </c>
      <c r="K118" s="30">
        <f t="shared" si="8"/>
        <v>602.8217816067897</v>
      </c>
      <c r="L118" s="30">
        <f t="shared" si="9"/>
        <v>755.9217816067898</v>
      </c>
      <c r="M118" s="30">
        <f t="shared" si="6"/>
        <v>773.1217816067897</v>
      </c>
      <c r="N118" s="31">
        <f t="shared" si="7"/>
        <v>764.5217816067898</v>
      </c>
      <c r="O118" s="4">
        <v>28.3</v>
      </c>
      <c r="P118" s="4">
        <v>62.4</v>
      </c>
      <c r="Q118" s="4">
        <v>47.1</v>
      </c>
      <c r="R118"/>
      <c r="S118" s="32">
        <v>2.523</v>
      </c>
      <c r="T118" s="27">
        <v>462.287</v>
      </c>
      <c r="U118" s="27">
        <f t="shared" si="11"/>
        <v>339.1383333333333</v>
      </c>
      <c r="V118" s="32">
        <v>0.274</v>
      </c>
      <c r="W118" s="33">
        <v>1.11333</v>
      </c>
      <c r="X118" s="33">
        <f t="shared" si="10"/>
        <v>1.112775</v>
      </c>
      <c r="Y118" s="35">
        <v>11.884</v>
      </c>
      <c r="Z118" s="31">
        <v>764.5217816067898</v>
      </c>
    </row>
    <row r="119" spans="1:26" ht="12.75">
      <c r="A119" s="1">
        <v>36747</v>
      </c>
      <c r="B119" s="27">
        <v>222</v>
      </c>
      <c r="C119" s="2">
        <v>0.775231481</v>
      </c>
      <c r="D119" s="57">
        <v>0.775231481</v>
      </c>
      <c r="E119" s="3">
        <v>1100</v>
      </c>
      <c r="F119" s="28">
        <v>0</v>
      </c>
      <c r="G119" s="2">
        <v>36.24794357</v>
      </c>
      <c r="H119" s="2">
        <v>-79.10461819</v>
      </c>
      <c r="I119" s="29">
        <v>967.6</v>
      </c>
      <c r="J119" s="4">
        <f t="shared" si="5"/>
        <v>941.7</v>
      </c>
      <c r="K119" s="30">
        <f t="shared" si="8"/>
        <v>608.1109227868789</v>
      </c>
      <c r="L119" s="30">
        <f t="shared" si="9"/>
        <v>761.2109227868789</v>
      </c>
      <c r="M119" s="30">
        <f t="shared" si="6"/>
        <v>778.4109227868789</v>
      </c>
      <c r="N119" s="31">
        <f t="shared" si="7"/>
        <v>769.8109227868789</v>
      </c>
      <c r="O119" s="4">
        <v>28.5</v>
      </c>
      <c r="P119" s="4">
        <v>60.4</v>
      </c>
      <c r="Q119" s="4">
        <v>52.5</v>
      </c>
      <c r="R119"/>
      <c r="S119" s="32">
        <v>2.332</v>
      </c>
      <c r="T119" s="27">
        <v>357.516</v>
      </c>
      <c r="U119" s="27">
        <f t="shared" si="11"/>
        <v>321.8926666666667</v>
      </c>
      <c r="V119" s="32">
        <v>0.244</v>
      </c>
      <c r="W119" s="33">
        <v>0.0033300000000000005</v>
      </c>
      <c r="X119" s="33">
        <f t="shared" si="10"/>
        <v>0.92796</v>
      </c>
      <c r="Y119" s="35">
        <v>11.881</v>
      </c>
      <c r="Z119" s="31">
        <v>769.8109227868789</v>
      </c>
    </row>
    <row r="120" spans="1:26" ht="12.75">
      <c r="A120" s="1">
        <v>36747</v>
      </c>
      <c r="B120" s="27">
        <v>222</v>
      </c>
      <c r="C120" s="2">
        <v>0.775347233</v>
      </c>
      <c r="D120" s="57">
        <v>0.775347233</v>
      </c>
      <c r="E120" s="3">
        <v>1110</v>
      </c>
      <c r="F120" s="28">
        <v>0</v>
      </c>
      <c r="G120" s="2">
        <v>36.25290466</v>
      </c>
      <c r="H120" s="2">
        <v>-79.10818616</v>
      </c>
      <c r="I120" s="29">
        <v>967.2</v>
      </c>
      <c r="J120" s="4">
        <f t="shared" si="5"/>
        <v>941.3000000000001</v>
      </c>
      <c r="K120" s="30">
        <f t="shared" si="8"/>
        <v>611.6388894345281</v>
      </c>
      <c r="L120" s="30">
        <f t="shared" si="9"/>
        <v>764.7388894345281</v>
      </c>
      <c r="M120" s="30">
        <f t="shared" si="6"/>
        <v>781.9388894345282</v>
      </c>
      <c r="N120" s="31">
        <f t="shared" si="7"/>
        <v>773.3388894345281</v>
      </c>
      <c r="O120" s="4">
        <v>28.3</v>
      </c>
      <c r="P120" s="4">
        <v>63.7</v>
      </c>
      <c r="Q120" s="4">
        <v>47.9</v>
      </c>
      <c r="R120" s="5">
        <v>1.18E-05</v>
      </c>
      <c r="S120" s="32">
        <v>1.105</v>
      </c>
      <c r="T120" s="27">
        <v>-272.23</v>
      </c>
      <c r="U120" s="27">
        <f t="shared" si="11"/>
        <v>243.39283333333336</v>
      </c>
      <c r="V120" s="32">
        <v>0.276</v>
      </c>
      <c r="W120" s="33">
        <v>1.11333</v>
      </c>
      <c r="X120" s="33">
        <f t="shared" si="10"/>
        <v>0.9281450000000001</v>
      </c>
      <c r="Y120" s="35">
        <v>11.248</v>
      </c>
      <c r="Z120" s="31">
        <v>773.3388894345281</v>
      </c>
    </row>
    <row r="121" spans="1:26" ht="12.75">
      <c r="A121" s="1">
        <v>36747</v>
      </c>
      <c r="B121" s="27">
        <v>222</v>
      </c>
      <c r="C121" s="2">
        <v>0.775462985</v>
      </c>
      <c r="D121" s="57">
        <v>0.775462985</v>
      </c>
      <c r="E121" s="3">
        <v>1120</v>
      </c>
      <c r="F121" s="28">
        <v>0</v>
      </c>
      <c r="G121" s="2">
        <v>36.25783635</v>
      </c>
      <c r="H121" s="2">
        <v>-79.11179809</v>
      </c>
      <c r="I121" s="29">
        <v>967.5</v>
      </c>
      <c r="J121" s="4">
        <f t="shared" si="5"/>
        <v>941.6</v>
      </c>
      <c r="K121" s="30">
        <f t="shared" si="8"/>
        <v>608.9927739396221</v>
      </c>
      <c r="L121" s="30">
        <f t="shared" si="9"/>
        <v>762.0927739396221</v>
      </c>
      <c r="M121" s="30">
        <f t="shared" si="6"/>
        <v>779.2927739396221</v>
      </c>
      <c r="N121" s="31">
        <f t="shared" si="7"/>
        <v>770.6927739396222</v>
      </c>
      <c r="O121" s="4">
        <v>28.5</v>
      </c>
      <c r="P121" s="4">
        <v>59.6</v>
      </c>
      <c r="Q121" s="4">
        <v>48.6</v>
      </c>
      <c r="R121"/>
      <c r="S121" s="32">
        <v>3.18</v>
      </c>
      <c r="T121" s="27">
        <v>830.525</v>
      </c>
      <c r="U121" s="27">
        <f t="shared" si="11"/>
        <v>313.64300000000003</v>
      </c>
      <c r="V121" s="32">
        <v>0.267</v>
      </c>
      <c r="W121" s="33">
        <v>1.11333</v>
      </c>
      <c r="X121" s="33">
        <f t="shared" si="10"/>
        <v>0.9283299999999999</v>
      </c>
      <c r="Y121" s="35">
        <v>11.263</v>
      </c>
      <c r="Z121" s="31">
        <v>770.6927739396222</v>
      </c>
    </row>
    <row r="122" spans="1:26" ht="12.75">
      <c r="A122" s="1">
        <v>36747</v>
      </c>
      <c r="B122" s="27">
        <v>222</v>
      </c>
      <c r="C122" s="2">
        <v>0.775578678</v>
      </c>
      <c r="D122" s="57">
        <v>0.775578678</v>
      </c>
      <c r="E122" s="3">
        <v>1130</v>
      </c>
      <c r="F122" s="28">
        <v>0</v>
      </c>
      <c r="G122" s="2">
        <v>36.26268432</v>
      </c>
      <c r="H122" s="2">
        <v>-79.11544967</v>
      </c>
      <c r="I122" s="29">
        <v>967.7</v>
      </c>
      <c r="J122" s="4">
        <f t="shared" si="5"/>
        <v>941.8000000000001</v>
      </c>
      <c r="K122" s="30">
        <f t="shared" si="8"/>
        <v>607.2291652737587</v>
      </c>
      <c r="L122" s="30">
        <f t="shared" si="9"/>
        <v>760.3291652737587</v>
      </c>
      <c r="M122" s="30">
        <f t="shared" si="6"/>
        <v>777.5291652737587</v>
      </c>
      <c r="N122" s="31">
        <f t="shared" si="7"/>
        <v>768.9291652737587</v>
      </c>
      <c r="O122" s="4">
        <v>28.2</v>
      </c>
      <c r="P122" s="4">
        <v>65</v>
      </c>
      <c r="Q122" s="4">
        <v>48.4</v>
      </c>
      <c r="R122"/>
      <c r="S122" s="32">
        <v>2.522</v>
      </c>
      <c r="T122" s="27">
        <v>463.305</v>
      </c>
      <c r="U122" s="27">
        <f t="shared" si="11"/>
        <v>331.4016666666667</v>
      </c>
      <c r="V122" s="32">
        <v>0.253</v>
      </c>
      <c r="W122" s="33">
        <v>1.11333</v>
      </c>
      <c r="X122" s="33">
        <f t="shared" si="10"/>
        <v>0.9283299999999999</v>
      </c>
      <c r="Y122" s="35">
        <v>11.067</v>
      </c>
      <c r="Z122" s="31">
        <v>768.9291652737587</v>
      </c>
    </row>
    <row r="123" spans="1:26" ht="12.75">
      <c r="A123" s="1">
        <v>36747</v>
      </c>
      <c r="B123" s="27">
        <v>222</v>
      </c>
      <c r="C123" s="2">
        <v>0.77569443</v>
      </c>
      <c r="D123" s="57">
        <v>0.77569443</v>
      </c>
      <c r="E123" s="3">
        <v>1140</v>
      </c>
      <c r="F123" s="28">
        <v>0</v>
      </c>
      <c r="G123" s="2">
        <v>36.26748479</v>
      </c>
      <c r="H123" s="2">
        <v>-79.11914885</v>
      </c>
      <c r="I123" s="29">
        <v>967.9</v>
      </c>
      <c r="J123" s="4">
        <f t="shared" si="5"/>
        <v>942</v>
      </c>
      <c r="K123" s="30">
        <f t="shared" si="8"/>
        <v>605.465931086861</v>
      </c>
      <c r="L123" s="30">
        <f t="shared" si="9"/>
        <v>758.565931086861</v>
      </c>
      <c r="M123" s="30">
        <f t="shared" si="6"/>
        <v>775.765931086861</v>
      </c>
      <c r="N123" s="31">
        <f t="shared" si="7"/>
        <v>767.1659310868611</v>
      </c>
      <c r="O123" s="4">
        <v>27.8</v>
      </c>
      <c r="P123" s="4">
        <v>71.9</v>
      </c>
      <c r="Q123" s="4">
        <v>47.4</v>
      </c>
      <c r="R123"/>
      <c r="S123" s="32">
        <v>1.144</v>
      </c>
      <c r="T123" s="27">
        <v>-271.466</v>
      </c>
      <c r="U123" s="27">
        <f t="shared" si="11"/>
        <v>261.65616666666665</v>
      </c>
      <c r="V123" s="32">
        <v>0.273</v>
      </c>
      <c r="W123" s="33">
        <v>1.11333</v>
      </c>
      <c r="X123" s="33">
        <f t="shared" si="10"/>
        <v>0.9283299999999999</v>
      </c>
      <c r="Y123" s="35">
        <v>11.152</v>
      </c>
      <c r="Z123" s="31">
        <v>767.1659310868611</v>
      </c>
    </row>
    <row r="124" spans="1:26" ht="12.75">
      <c r="A124" s="1">
        <v>36747</v>
      </c>
      <c r="B124" s="27">
        <v>222</v>
      </c>
      <c r="C124" s="2">
        <v>0.775810182</v>
      </c>
      <c r="D124" s="57">
        <v>0.775810182</v>
      </c>
      <c r="E124" s="3">
        <v>1150</v>
      </c>
      <c r="F124" s="28">
        <v>0</v>
      </c>
      <c r="G124" s="2">
        <v>36.27237229</v>
      </c>
      <c r="H124" s="2">
        <v>-79.12292402</v>
      </c>
      <c r="I124" s="29">
        <v>967.1</v>
      </c>
      <c r="J124" s="4">
        <f t="shared" si="5"/>
        <v>941.2</v>
      </c>
      <c r="K124" s="30">
        <f t="shared" si="8"/>
        <v>612.5211153447345</v>
      </c>
      <c r="L124" s="30">
        <f t="shared" si="9"/>
        <v>765.6211153447346</v>
      </c>
      <c r="M124" s="30">
        <f t="shared" si="6"/>
        <v>782.8211153447346</v>
      </c>
      <c r="N124" s="31">
        <f t="shared" si="7"/>
        <v>774.2211153447346</v>
      </c>
      <c r="O124" s="4">
        <v>27.7</v>
      </c>
      <c r="P124" s="4">
        <v>71.6</v>
      </c>
      <c r="Q124" s="4">
        <v>50</v>
      </c>
      <c r="R124"/>
      <c r="S124" s="32">
        <v>2.247</v>
      </c>
      <c r="T124" s="27">
        <v>306.288</v>
      </c>
      <c r="U124" s="27">
        <f t="shared" si="11"/>
        <v>235.65633333333335</v>
      </c>
      <c r="V124" s="32">
        <v>0.294</v>
      </c>
      <c r="W124" s="33">
        <v>1.11333</v>
      </c>
      <c r="X124" s="33">
        <f t="shared" si="10"/>
        <v>0.9283299999999999</v>
      </c>
      <c r="Y124" s="35">
        <v>11.824</v>
      </c>
      <c r="Z124" s="31">
        <v>774.2211153447346</v>
      </c>
    </row>
    <row r="125" spans="1:26" ht="12.75">
      <c r="A125" s="1">
        <v>36747</v>
      </c>
      <c r="B125" s="27">
        <v>222</v>
      </c>
      <c r="C125" s="2">
        <v>0.775925934</v>
      </c>
      <c r="D125" s="57">
        <v>0.775925934</v>
      </c>
      <c r="E125" s="3">
        <v>1160</v>
      </c>
      <c r="F125" s="28">
        <v>0</v>
      </c>
      <c r="G125" s="2">
        <v>36.27724483</v>
      </c>
      <c r="H125" s="2">
        <v>-79.12681547</v>
      </c>
      <c r="I125" s="29">
        <v>967</v>
      </c>
      <c r="J125" s="4">
        <f t="shared" si="5"/>
        <v>941.1</v>
      </c>
      <c r="K125" s="30">
        <f t="shared" si="8"/>
        <v>613.4034349940795</v>
      </c>
      <c r="L125" s="30">
        <f t="shared" si="9"/>
        <v>766.5034349940795</v>
      </c>
      <c r="M125" s="30">
        <f t="shared" si="6"/>
        <v>783.7034349940795</v>
      </c>
      <c r="N125" s="31">
        <f t="shared" si="7"/>
        <v>775.1034349940795</v>
      </c>
      <c r="O125" s="4">
        <v>27.5</v>
      </c>
      <c r="P125" s="4">
        <v>74.2</v>
      </c>
      <c r="Q125" s="4">
        <v>52.4</v>
      </c>
      <c r="R125"/>
      <c r="S125" s="32">
        <v>2.145</v>
      </c>
      <c r="T125" s="27">
        <v>254.068</v>
      </c>
      <c r="U125" s="27">
        <f t="shared" si="11"/>
        <v>218.415</v>
      </c>
      <c r="V125" s="32">
        <v>0.254</v>
      </c>
      <c r="W125" s="33">
        <v>1.11444</v>
      </c>
      <c r="X125" s="33">
        <f t="shared" si="10"/>
        <v>1.1135149999999998</v>
      </c>
      <c r="Y125" s="35">
        <v>11.066</v>
      </c>
      <c r="Z125" s="31">
        <v>775.1034349940795</v>
      </c>
    </row>
    <row r="126" spans="1:26" ht="12.75">
      <c r="A126" s="1">
        <v>36747</v>
      </c>
      <c r="B126" s="27">
        <v>222</v>
      </c>
      <c r="C126" s="2">
        <v>0.776041687</v>
      </c>
      <c r="D126" s="57">
        <v>0.776041687</v>
      </c>
      <c r="E126" s="3">
        <v>1170</v>
      </c>
      <c r="F126" s="28">
        <v>0</v>
      </c>
      <c r="G126" s="2">
        <v>36.28219065</v>
      </c>
      <c r="H126" s="2">
        <v>-79.13054399</v>
      </c>
      <c r="I126" s="29">
        <v>967</v>
      </c>
      <c r="J126" s="4">
        <f t="shared" si="5"/>
        <v>941.1</v>
      </c>
      <c r="K126" s="30">
        <f t="shared" si="8"/>
        <v>613.4034349940795</v>
      </c>
      <c r="L126" s="30">
        <f t="shared" si="9"/>
        <v>766.5034349940795</v>
      </c>
      <c r="M126" s="30">
        <f t="shared" si="6"/>
        <v>783.7034349940795</v>
      </c>
      <c r="N126" s="31">
        <f t="shared" si="7"/>
        <v>775.1034349940795</v>
      </c>
      <c r="O126" s="4">
        <v>28</v>
      </c>
      <c r="P126" s="4">
        <v>66.3</v>
      </c>
      <c r="Q126" s="4">
        <v>46.1</v>
      </c>
      <c r="R126" s="5">
        <v>2.66E-05</v>
      </c>
      <c r="S126" s="32">
        <v>2.167</v>
      </c>
      <c r="T126" s="27">
        <v>306.822</v>
      </c>
      <c r="U126" s="27">
        <f t="shared" si="11"/>
        <v>314.92366666666663</v>
      </c>
      <c r="V126" s="32">
        <v>0.294</v>
      </c>
      <c r="W126" s="33">
        <v>1.11444</v>
      </c>
      <c r="X126" s="33">
        <f t="shared" si="10"/>
        <v>1.1137</v>
      </c>
      <c r="Y126" s="35">
        <v>11.585</v>
      </c>
      <c r="Z126" s="31">
        <v>775.1034349940795</v>
      </c>
    </row>
    <row r="127" spans="1:26" ht="12.75">
      <c r="A127" s="1">
        <v>36747</v>
      </c>
      <c r="B127" s="27">
        <v>222</v>
      </c>
      <c r="C127" s="2">
        <v>0.776157379</v>
      </c>
      <c r="D127" s="57">
        <v>0.776157379</v>
      </c>
      <c r="E127" s="3">
        <v>1180</v>
      </c>
      <c r="F127" s="28">
        <v>0</v>
      </c>
      <c r="G127" s="2">
        <v>36.28721511</v>
      </c>
      <c r="H127" s="2">
        <v>-79.13394123</v>
      </c>
      <c r="I127" s="29">
        <v>967.7</v>
      </c>
      <c r="J127" s="4">
        <f t="shared" si="5"/>
        <v>941.8000000000001</v>
      </c>
      <c r="K127" s="30">
        <f t="shared" si="8"/>
        <v>607.2291652737587</v>
      </c>
      <c r="L127" s="30">
        <f t="shared" si="9"/>
        <v>760.3291652737587</v>
      </c>
      <c r="M127" s="30">
        <f t="shared" si="6"/>
        <v>777.5291652737587</v>
      </c>
      <c r="N127" s="31">
        <f t="shared" si="7"/>
        <v>768.9291652737587</v>
      </c>
      <c r="O127" s="4">
        <v>27.9</v>
      </c>
      <c r="P127" s="4">
        <v>68.4</v>
      </c>
      <c r="Q127" s="4">
        <v>49.5</v>
      </c>
      <c r="R127"/>
      <c r="S127" s="32">
        <v>1.909</v>
      </c>
      <c r="T127" s="27">
        <v>149.551</v>
      </c>
      <c r="U127" s="27">
        <f t="shared" si="11"/>
        <v>201.428</v>
      </c>
      <c r="V127" s="32">
        <v>0.284</v>
      </c>
      <c r="W127" s="33">
        <v>1.11444</v>
      </c>
      <c r="X127" s="33">
        <f t="shared" si="10"/>
        <v>1.113885</v>
      </c>
      <c r="Y127" s="35">
        <v>11.116</v>
      </c>
      <c r="Z127" s="31">
        <v>768.9291652737587</v>
      </c>
    </row>
    <row r="128" spans="1:26" ht="12.75">
      <c r="A128" s="1">
        <v>36747</v>
      </c>
      <c r="B128" s="27">
        <v>222</v>
      </c>
      <c r="C128" s="2">
        <v>0.776273131</v>
      </c>
      <c r="D128" s="57">
        <v>0.776273131</v>
      </c>
      <c r="E128" s="3">
        <v>1190</v>
      </c>
      <c r="F128" s="28">
        <v>0</v>
      </c>
      <c r="G128" s="2">
        <v>36.29231288</v>
      </c>
      <c r="H128" s="2">
        <v>-79.13729131</v>
      </c>
      <c r="I128" s="29">
        <v>967.3</v>
      </c>
      <c r="J128" s="4">
        <f t="shared" si="5"/>
        <v>941.4</v>
      </c>
      <c r="K128" s="30">
        <f t="shared" si="8"/>
        <v>610.7567572435466</v>
      </c>
      <c r="L128" s="30">
        <f t="shared" si="9"/>
        <v>763.8567572435467</v>
      </c>
      <c r="M128" s="30">
        <f t="shared" si="6"/>
        <v>781.0567572435466</v>
      </c>
      <c r="N128" s="31">
        <f t="shared" si="7"/>
        <v>772.4567572435467</v>
      </c>
      <c r="O128" s="4">
        <v>28.4</v>
      </c>
      <c r="P128" s="4">
        <v>65.2</v>
      </c>
      <c r="Q128" s="4">
        <v>50</v>
      </c>
      <c r="R128"/>
      <c r="S128" s="32">
        <v>1.889</v>
      </c>
      <c r="T128" s="27">
        <v>149.805</v>
      </c>
      <c r="U128" s="27">
        <f t="shared" si="11"/>
        <v>149.178</v>
      </c>
      <c r="V128" s="32">
        <v>0.264</v>
      </c>
      <c r="W128" s="33">
        <v>1.11444</v>
      </c>
      <c r="X128" s="33">
        <f t="shared" si="10"/>
        <v>1.1140700000000001</v>
      </c>
      <c r="Y128" s="35">
        <v>11.096</v>
      </c>
      <c r="Z128" s="31">
        <v>772.4567572435467</v>
      </c>
    </row>
    <row r="129" spans="1:26" ht="12.75">
      <c r="A129" s="1">
        <v>36747</v>
      </c>
      <c r="B129" s="27">
        <v>222</v>
      </c>
      <c r="C129" s="2">
        <v>0.776388884</v>
      </c>
      <c r="D129" s="57">
        <v>0.776388884</v>
      </c>
      <c r="E129" s="3">
        <v>1200</v>
      </c>
      <c r="F129" s="28">
        <v>0</v>
      </c>
      <c r="G129" s="2">
        <v>36.2975672</v>
      </c>
      <c r="H129" s="2">
        <v>-79.14062953</v>
      </c>
      <c r="I129" s="29">
        <v>966.8</v>
      </c>
      <c r="J129" s="4">
        <f t="shared" si="5"/>
        <v>940.9</v>
      </c>
      <c r="K129" s="30">
        <f t="shared" si="8"/>
        <v>615.168355589885</v>
      </c>
      <c r="L129" s="30">
        <f t="shared" si="9"/>
        <v>768.268355589885</v>
      </c>
      <c r="M129" s="30">
        <f t="shared" si="6"/>
        <v>785.468355589885</v>
      </c>
      <c r="N129" s="31">
        <f t="shared" si="7"/>
        <v>776.868355589885</v>
      </c>
      <c r="O129" s="4">
        <v>28.1</v>
      </c>
      <c r="P129" s="4">
        <v>67.7</v>
      </c>
      <c r="Q129" s="4">
        <v>57.6</v>
      </c>
      <c r="R129"/>
      <c r="S129" s="32">
        <v>2.059</v>
      </c>
      <c r="T129" s="27">
        <v>255.085</v>
      </c>
      <c r="U129" s="27">
        <f t="shared" si="11"/>
        <v>236.93650000000002</v>
      </c>
      <c r="V129" s="32">
        <v>0.296</v>
      </c>
      <c r="W129" s="33">
        <v>1.11444</v>
      </c>
      <c r="X129" s="33">
        <f t="shared" si="10"/>
        <v>1.114255</v>
      </c>
      <c r="Y129" s="35">
        <v>11.767</v>
      </c>
      <c r="Z129" s="31">
        <v>776.868355589885</v>
      </c>
    </row>
    <row r="130" spans="1:26" ht="12.75">
      <c r="A130" s="1">
        <v>36747</v>
      </c>
      <c r="B130" s="27">
        <v>222</v>
      </c>
      <c r="C130" s="2">
        <v>0.776504636</v>
      </c>
      <c r="D130" s="57">
        <v>0.776504636</v>
      </c>
      <c r="E130" s="3">
        <v>1210</v>
      </c>
      <c r="F130" s="28">
        <v>0</v>
      </c>
      <c r="G130" s="2">
        <v>36.30280677</v>
      </c>
      <c r="H130" s="2">
        <v>-79.14414392</v>
      </c>
      <c r="I130" s="29">
        <v>965.7</v>
      </c>
      <c r="J130" s="4">
        <f t="shared" si="5"/>
        <v>939.8000000000001</v>
      </c>
      <c r="K130" s="30">
        <f t="shared" si="8"/>
        <v>624.882129770565</v>
      </c>
      <c r="L130" s="30">
        <f t="shared" si="9"/>
        <v>777.982129770565</v>
      </c>
      <c r="M130" s="30">
        <f t="shared" si="6"/>
        <v>795.1821297705651</v>
      </c>
      <c r="N130" s="31">
        <f t="shared" si="7"/>
        <v>786.5821297705651</v>
      </c>
      <c r="O130" s="4">
        <v>27.4</v>
      </c>
      <c r="P130" s="4">
        <v>74.2</v>
      </c>
      <c r="Q130" s="4">
        <v>58.9</v>
      </c>
      <c r="R130"/>
      <c r="S130" s="32">
        <v>2.958</v>
      </c>
      <c r="T130" s="27">
        <v>727.84</v>
      </c>
      <c r="U130" s="27">
        <f t="shared" si="11"/>
        <v>307.1951666666667</v>
      </c>
      <c r="V130" s="32">
        <v>0.284</v>
      </c>
      <c r="W130" s="33">
        <v>1.11444</v>
      </c>
      <c r="X130" s="33">
        <f t="shared" si="10"/>
        <v>1.11444</v>
      </c>
      <c r="Y130" s="35">
        <v>11.187</v>
      </c>
      <c r="Z130" s="31">
        <v>786.5821297705651</v>
      </c>
    </row>
    <row r="131" spans="1:26" ht="12.75">
      <c r="A131" s="1">
        <v>36747</v>
      </c>
      <c r="B131" s="27">
        <v>222</v>
      </c>
      <c r="C131" s="2">
        <v>0.776620388</v>
      </c>
      <c r="D131" s="57">
        <v>0.776620388</v>
      </c>
      <c r="E131" s="3">
        <v>1220</v>
      </c>
      <c r="F131" s="28">
        <v>0</v>
      </c>
      <c r="G131" s="2">
        <v>36.30781314</v>
      </c>
      <c r="H131" s="2">
        <v>-79.14765406</v>
      </c>
      <c r="I131" s="29">
        <v>966.8</v>
      </c>
      <c r="J131" s="4">
        <f t="shared" si="5"/>
        <v>940.9</v>
      </c>
      <c r="K131" s="30">
        <f t="shared" si="8"/>
        <v>615.168355589885</v>
      </c>
      <c r="L131" s="30">
        <f t="shared" si="9"/>
        <v>768.268355589885</v>
      </c>
      <c r="M131" s="30">
        <f t="shared" si="6"/>
        <v>785.468355589885</v>
      </c>
      <c r="N131" s="31">
        <f t="shared" si="7"/>
        <v>776.868355589885</v>
      </c>
      <c r="O131" s="4">
        <v>27.5</v>
      </c>
      <c r="P131" s="4">
        <v>74.5</v>
      </c>
      <c r="Q131" s="4">
        <v>53.1</v>
      </c>
      <c r="R131"/>
      <c r="S131" s="32">
        <v>1.789</v>
      </c>
      <c r="T131" s="27">
        <v>98.069</v>
      </c>
      <c r="U131" s="27">
        <f t="shared" si="11"/>
        <v>281.19533333333334</v>
      </c>
      <c r="V131" s="32">
        <v>0.314</v>
      </c>
      <c r="W131" s="33">
        <v>1.11444</v>
      </c>
      <c r="X131" s="33">
        <f t="shared" si="10"/>
        <v>1.11444</v>
      </c>
      <c r="Y131" s="35">
        <v>11.888</v>
      </c>
      <c r="Z131" s="31">
        <v>776.868355589885</v>
      </c>
    </row>
    <row r="132" spans="1:26" ht="12.75">
      <c r="A132" s="1">
        <v>36747</v>
      </c>
      <c r="B132" s="27">
        <v>222</v>
      </c>
      <c r="C132" s="2">
        <v>0.77673614</v>
      </c>
      <c r="D132" s="57">
        <v>0.77673614</v>
      </c>
      <c r="E132" s="3">
        <v>1230</v>
      </c>
      <c r="F132" s="28">
        <v>0</v>
      </c>
      <c r="G132" s="2">
        <v>36.31282337</v>
      </c>
      <c r="H132" s="2">
        <v>-79.15119298</v>
      </c>
      <c r="I132" s="29">
        <v>966.6</v>
      </c>
      <c r="J132" s="4">
        <f t="shared" si="5"/>
        <v>940.7</v>
      </c>
      <c r="K132" s="30">
        <f t="shared" si="8"/>
        <v>616.9336513813955</v>
      </c>
      <c r="L132" s="30">
        <f t="shared" si="9"/>
        <v>770.0336513813955</v>
      </c>
      <c r="M132" s="30">
        <f t="shared" si="6"/>
        <v>787.2336513813955</v>
      </c>
      <c r="N132" s="31">
        <f t="shared" si="7"/>
        <v>778.6336513813956</v>
      </c>
      <c r="O132" s="4">
        <v>27.4</v>
      </c>
      <c r="P132" s="4">
        <v>77.4</v>
      </c>
      <c r="Q132" s="4">
        <v>52.1</v>
      </c>
      <c r="R132" s="5">
        <v>2.73E-05</v>
      </c>
      <c r="S132" s="32">
        <v>1.709</v>
      </c>
      <c r="T132" s="27">
        <v>45.823</v>
      </c>
      <c r="U132" s="27">
        <f t="shared" si="11"/>
        <v>237.6955</v>
      </c>
      <c r="V132" s="32">
        <v>0.314</v>
      </c>
      <c r="W132" s="33">
        <v>1.11444</v>
      </c>
      <c r="X132" s="33">
        <f t="shared" si="10"/>
        <v>1.11444</v>
      </c>
      <c r="Y132" s="35">
        <v>11.841</v>
      </c>
      <c r="Z132" s="31">
        <v>778.6336513813956</v>
      </c>
    </row>
    <row r="133" spans="1:26" ht="12.75">
      <c r="A133" s="1">
        <v>36747</v>
      </c>
      <c r="B133" s="27">
        <v>222</v>
      </c>
      <c r="C133" s="2">
        <v>0.776851833</v>
      </c>
      <c r="D133" s="57">
        <v>0.776851833</v>
      </c>
      <c r="E133" s="3">
        <v>1240</v>
      </c>
      <c r="F133" s="28">
        <v>0</v>
      </c>
      <c r="G133" s="2">
        <v>36.31798932</v>
      </c>
      <c r="H133" s="2">
        <v>-79.15479306</v>
      </c>
      <c r="I133" s="29">
        <v>967.3</v>
      </c>
      <c r="J133" s="4">
        <f t="shared" si="5"/>
        <v>941.4</v>
      </c>
      <c r="K133" s="30">
        <f t="shared" si="8"/>
        <v>610.7567572435466</v>
      </c>
      <c r="L133" s="30">
        <f t="shared" si="9"/>
        <v>763.8567572435467</v>
      </c>
      <c r="M133" s="30">
        <f t="shared" si="6"/>
        <v>781.0567572435466</v>
      </c>
      <c r="N133" s="31">
        <f t="shared" si="7"/>
        <v>772.4567572435467</v>
      </c>
      <c r="O133" s="4">
        <v>27.6</v>
      </c>
      <c r="P133" s="4">
        <v>76.2</v>
      </c>
      <c r="Q133" s="4">
        <v>56.5</v>
      </c>
      <c r="R133"/>
      <c r="S133" s="32">
        <v>3.039</v>
      </c>
      <c r="T133" s="27">
        <v>728.603</v>
      </c>
      <c r="U133" s="27">
        <f t="shared" si="11"/>
        <v>334.20416666666665</v>
      </c>
      <c r="V133" s="32">
        <v>0.294</v>
      </c>
      <c r="W133" s="33">
        <v>1.11444</v>
      </c>
      <c r="X133" s="33">
        <f t="shared" si="10"/>
        <v>1.11444</v>
      </c>
      <c r="Y133" s="35">
        <v>11.898</v>
      </c>
      <c r="Z133" s="31">
        <v>772.4567572435467</v>
      </c>
    </row>
    <row r="134" spans="1:26" ht="12.75">
      <c r="A134" s="1">
        <v>36747</v>
      </c>
      <c r="B134" s="27">
        <v>222</v>
      </c>
      <c r="C134" s="2">
        <v>0.776967585</v>
      </c>
      <c r="D134" s="57">
        <v>0.776967585</v>
      </c>
      <c r="E134" s="3">
        <v>1250</v>
      </c>
      <c r="F134" s="28">
        <v>0</v>
      </c>
      <c r="G134" s="2">
        <v>36.32329217</v>
      </c>
      <c r="H134" s="2">
        <v>-79.15847129</v>
      </c>
      <c r="I134" s="29">
        <v>968.4</v>
      </c>
      <c r="J134" s="4">
        <f t="shared" si="5"/>
        <v>942.5</v>
      </c>
      <c r="K134" s="30">
        <f t="shared" si="8"/>
        <v>601.0594829219068</v>
      </c>
      <c r="L134" s="30">
        <f t="shared" si="9"/>
        <v>754.1594829219068</v>
      </c>
      <c r="M134" s="30">
        <f t="shared" si="6"/>
        <v>771.3594829219069</v>
      </c>
      <c r="N134" s="31">
        <f t="shared" si="7"/>
        <v>762.7594829219069</v>
      </c>
      <c r="O134" s="4">
        <v>27.6</v>
      </c>
      <c r="P134" s="4">
        <v>77.2</v>
      </c>
      <c r="Q134" s="4">
        <v>56.4</v>
      </c>
      <c r="R134"/>
      <c r="S134" s="32">
        <v>1.571</v>
      </c>
      <c r="T134" s="27">
        <v>-6.143</v>
      </c>
      <c r="U134" s="27">
        <f t="shared" si="11"/>
        <v>308.2128333333333</v>
      </c>
      <c r="V134" s="32">
        <v>0.294</v>
      </c>
      <c r="W134" s="33">
        <v>1.11555</v>
      </c>
      <c r="X134" s="33">
        <f t="shared" si="10"/>
        <v>1.114625</v>
      </c>
      <c r="Y134" s="35">
        <v>11.616</v>
      </c>
      <c r="Z134" s="31">
        <v>762.7594829219069</v>
      </c>
    </row>
    <row r="135" spans="1:26" ht="12.75">
      <c r="A135" s="1">
        <v>36747</v>
      </c>
      <c r="B135" s="27">
        <v>222</v>
      </c>
      <c r="C135" s="2">
        <v>0.777083337</v>
      </c>
      <c r="D135" s="57">
        <v>0.777083337</v>
      </c>
      <c r="E135" s="3">
        <v>1260</v>
      </c>
      <c r="F135" s="28">
        <v>0</v>
      </c>
      <c r="G135" s="2">
        <v>36.32855678</v>
      </c>
      <c r="H135" s="2">
        <v>-79.16229448</v>
      </c>
      <c r="I135" s="29">
        <v>969</v>
      </c>
      <c r="J135" s="4">
        <f t="shared" si="5"/>
        <v>943.1</v>
      </c>
      <c r="K135" s="30">
        <f t="shared" si="8"/>
        <v>595.7748297702749</v>
      </c>
      <c r="L135" s="30">
        <f t="shared" si="9"/>
        <v>748.8748297702749</v>
      </c>
      <c r="M135" s="30">
        <f t="shared" si="6"/>
        <v>766.0748297702748</v>
      </c>
      <c r="N135" s="31">
        <f t="shared" si="7"/>
        <v>757.4748297702749</v>
      </c>
      <c r="O135" s="4">
        <v>27.6</v>
      </c>
      <c r="P135" s="4">
        <v>78.3</v>
      </c>
      <c r="Q135" s="4">
        <v>57.5</v>
      </c>
      <c r="R135"/>
      <c r="S135" s="32">
        <v>1.345</v>
      </c>
      <c r="T135" s="27">
        <v>-163.414</v>
      </c>
      <c r="U135" s="27">
        <f t="shared" si="11"/>
        <v>238.463</v>
      </c>
      <c r="V135" s="32">
        <v>0.284</v>
      </c>
      <c r="W135" s="33">
        <v>1.11555</v>
      </c>
      <c r="X135" s="33">
        <f t="shared" si="10"/>
        <v>1.11481</v>
      </c>
      <c r="Y135" s="35">
        <v>11.353</v>
      </c>
      <c r="Z135" s="31">
        <v>757.4748297702749</v>
      </c>
    </row>
    <row r="136" spans="1:26" ht="12.75">
      <c r="A136" s="1">
        <v>36747</v>
      </c>
      <c r="B136" s="27">
        <v>222</v>
      </c>
      <c r="C136" s="2">
        <v>0.77719909</v>
      </c>
      <c r="D136" s="57">
        <v>0.77719909</v>
      </c>
      <c r="E136" s="3">
        <v>1270</v>
      </c>
      <c r="F136" s="28">
        <v>0</v>
      </c>
      <c r="G136" s="2">
        <v>36.33380077</v>
      </c>
      <c r="H136" s="2">
        <v>-79.16633182</v>
      </c>
      <c r="I136" s="29">
        <v>968.7</v>
      </c>
      <c r="J136" s="4">
        <f t="shared" si="5"/>
        <v>942.8000000000001</v>
      </c>
      <c r="K136" s="30">
        <f t="shared" si="8"/>
        <v>598.4167359504681</v>
      </c>
      <c r="L136" s="30">
        <f t="shared" si="9"/>
        <v>751.5167359504682</v>
      </c>
      <c r="M136" s="30">
        <f t="shared" si="6"/>
        <v>768.7167359504681</v>
      </c>
      <c r="N136" s="31">
        <f t="shared" si="7"/>
        <v>760.1167359504682</v>
      </c>
      <c r="O136" s="4">
        <v>27.8</v>
      </c>
      <c r="P136" s="4">
        <v>76.6</v>
      </c>
      <c r="Q136" s="4">
        <v>48.1</v>
      </c>
      <c r="R136"/>
      <c r="S136" s="32">
        <v>2.639</v>
      </c>
      <c r="T136" s="27">
        <v>519.341</v>
      </c>
      <c r="U136" s="27">
        <f t="shared" si="11"/>
        <v>203.71316666666667</v>
      </c>
      <c r="V136" s="32">
        <v>0.294</v>
      </c>
      <c r="W136" s="33">
        <v>1.11555</v>
      </c>
      <c r="X136" s="33">
        <f t="shared" si="10"/>
        <v>1.114995</v>
      </c>
      <c r="Y136" s="35">
        <v>11.111</v>
      </c>
      <c r="Z136" s="31">
        <v>760.1167359504682</v>
      </c>
    </row>
    <row r="137" spans="1:26" ht="12.75">
      <c r="A137" s="1">
        <v>36747</v>
      </c>
      <c r="B137" s="27">
        <v>222</v>
      </c>
      <c r="C137" s="2">
        <v>0.777314842</v>
      </c>
      <c r="D137" s="57">
        <v>0.777314842</v>
      </c>
      <c r="E137" s="3">
        <v>1280</v>
      </c>
      <c r="F137" s="28">
        <v>0</v>
      </c>
      <c r="G137" s="2">
        <v>36.33904185</v>
      </c>
      <c r="H137" s="2">
        <v>-79.17033599</v>
      </c>
      <c r="I137" s="29">
        <v>969.6</v>
      </c>
      <c r="J137" s="4">
        <f aca="true" t="shared" si="12" ref="J137:J200">(I137-25.9)</f>
        <v>943.7</v>
      </c>
      <c r="K137" s="30">
        <f t="shared" si="8"/>
        <v>590.4935376448309</v>
      </c>
      <c r="L137" s="30">
        <f t="shared" si="9"/>
        <v>743.5935376448309</v>
      </c>
      <c r="M137" s="30">
        <f aca="true" t="shared" si="13" ref="M137:M200">(K137+170.3)</f>
        <v>760.7935376448308</v>
      </c>
      <c r="N137" s="31">
        <f aca="true" t="shared" si="14" ref="N137:N200">AVERAGE(L137:M137)</f>
        <v>752.1935376448309</v>
      </c>
      <c r="O137" s="4">
        <v>27.6</v>
      </c>
      <c r="P137" s="4">
        <v>78.8</v>
      </c>
      <c r="Q137" s="4">
        <v>51.4</v>
      </c>
      <c r="R137"/>
      <c r="S137" s="32">
        <v>2.064</v>
      </c>
      <c r="T137" s="27">
        <v>257.12</v>
      </c>
      <c r="U137" s="27">
        <f t="shared" si="11"/>
        <v>230.22166666666666</v>
      </c>
      <c r="V137" s="32">
        <v>0.312</v>
      </c>
      <c r="W137" s="33">
        <v>1.11555</v>
      </c>
      <c r="X137" s="33">
        <f t="shared" si="10"/>
        <v>1.1151799999999998</v>
      </c>
      <c r="Y137" s="35">
        <v>11.011</v>
      </c>
      <c r="Z137" s="31">
        <v>752.1935376448309</v>
      </c>
    </row>
    <row r="138" spans="1:26" ht="12.75">
      <c r="A138" s="1">
        <v>36747</v>
      </c>
      <c r="B138" s="27">
        <v>222</v>
      </c>
      <c r="C138" s="2">
        <v>0.777430534</v>
      </c>
      <c r="D138" s="57">
        <v>0.777430534</v>
      </c>
      <c r="E138" s="3">
        <v>1290</v>
      </c>
      <c r="F138" s="28">
        <v>0</v>
      </c>
      <c r="G138" s="2">
        <v>36.34434283</v>
      </c>
      <c r="H138" s="2">
        <v>-79.17393152</v>
      </c>
      <c r="I138" s="29">
        <v>969.4</v>
      </c>
      <c r="J138" s="4">
        <f t="shared" si="12"/>
        <v>943.5</v>
      </c>
      <c r="K138" s="30">
        <f aca="true" t="shared" si="15" ref="K138:K201">(8303.951372*(LN(1013.25/J138)))</f>
        <v>592.25359516986</v>
      </c>
      <c r="L138" s="30">
        <f aca="true" t="shared" si="16" ref="L138:L201">(K138+153.1)</f>
        <v>745.35359516986</v>
      </c>
      <c r="M138" s="30">
        <f t="shared" si="13"/>
        <v>762.55359516986</v>
      </c>
      <c r="N138" s="31">
        <f t="shared" si="14"/>
        <v>753.95359516986</v>
      </c>
      <c r="O138" s="4">
        <v>27.6</v>
      </c>
      <c r="P138" s="4">
        <v>78.8</v>
      </c>
      <c r="Q138" s="4">
        <v>49.4</v>
      </c>
      <c r="R138" s="5">
        <v>2.16E-05</v>
      </c>
      <c r="S138" s="32">
        <v>2.016</v>
      </c>
      <c r="T138" s="27">
        <v>204.875</v>
      </c>
      <c r="U138" s="27">
        <f t="shared" si="11"/>
        <v>256.73033333333336</v>
      </c>
      <c r="V138" s="32">
        <v>0.304</v>
      </c>
      <c r="W138" s="33">
        <v>1.11555</v>
      </c>
      <c r="X138" s="33">
        <f t="shared" si="10"/>
        <v>1.115365</v>
      </c>
      <c r="Y138" s="35">
        <v>11.301</v>
      </c>
      <c r="Z138" s="31">
        <v>753.95359516986</v>
      </c>
    </row>
    <row r="139" spans="1:26" ht="12.75">
      <c r="A139" s="1">
        <v>36747</v>
      </c>
      <c r="B139" s="27">
        <v>222</v>
      </c>
      <c r="C139" s="2">
        <v>0.777546287</v>
      </c>
      <c r="D139" s="57">
        <v>0.777546287</v>
      </c>
      <c r="E139" s="3">
        <v>1300</v>
      </c>
      <c r="F139" s="28">
        <v>0</v>
      </c>
      <c r="G139" s="2">
        <v>36.34964221</v>
      </c>
      <c r="H139" s="2">
        <v>-79.17744061</v>
      </c>
      <c r="I139" s="29">
        <v>968.9</v>
      </c>
      <c r="J139" s="4">
        <f t="shared" si="12"/>
        <v>943</v>
      </c>
      <c r="K139" s="30">
        <f t="shared" si="15"/>
        <v>596.6553717754484</v>
      </c>
      <c r="L139" s="30">
        <f t="shared" si="16"/>
        <v>749.7553717754485</v>
      </c>
      <c r="M139" s="30">
        <f t="shared" si="13"/>
        <v>766.9553717754484</v>
      </c>
      <c r="N139" s="31">
        <f t="shared" si="14"/>
        <v>758.3553717754485</v>
      </c>
      <c r="O139" s="4">
        <v>27.6</v>
      </c>
      <c r="P139" s="4">
        <v>79</v>
      </c>
      <c r="Q139" s="4">
        <v>58.5</v>
      </c>
      <c r="R139"/>
      <c r="S139" s="32">
        <v>2.431</v>
      </c>
      <c r="T139" s="27">
        <v>415.104</v>
      </c>
      <c r="U139" s="27">
        <f t="shared" si="11"/>
        <v>204.4805</v>
      </c>
      <c r="V139" s="32">
        <v>0.274</v>
      </c>
      <c r="W139" s="33">
        <v>1.11555</v>
      </c>
      <c r="X139" s="33">
        <f t="shared" si="10"/>
        <v>1.11555</v>
      </c>
      <c r="Y139" s="35">
        <v>11.809</v>
      </c>
      <c r="Z139" s="31">
        <v>758.3553717754485</v>
      </c>
    </row>
    <row r="140" spans="1:26" ht="12.75">
      <c r="A140" s="1">
        <v>36747</v>
      </c>
      <c r="B140" s="27">
        <v>222</v>
      </c>
      <c r="C140" s="2">
        <v>0.777662039</v>
      </c>
      <c r="D140" s="57">
        <v>0.777662039</v>
      </c>
      <c r="E140" s="3">
        <v>1310</v>
      </c>
      <c r="F140" s="28">
        <v>0</v>
      </c>
      <c r="G140" s="2">
        <v>36.35501867</v>
      </c>
      <c r="H140" s="2">
        <v>-79.18089945</v>
      </c>
      <c r="I140" s="29">
        <v>968.3</v>
      </c>
      <c r="J140" s="4">
        <f t="shared" si="12"/>
        <v>942.4</v>
      </c>
      <c r="K140" s="30">
        <f t="shared" si="15"/>
        <v>601.9405855140656</v>
      </c>
      <c r="L140" s="30">
        <f t="shared" si="16"/>
        <v>755.0405855140656</v>
      </c>
      <c r="M140" s="30">
        <f t="shared" si="13"/>
        <v>772.2405855140655</v>
      </c>
      <c r="N140" s="31">
        <f t="shared" si="14"/>
        <v>763.6405855140656</v>
      </c>
      <c r="O140" s="4">
        <v>27.5</v>
      </c>
      <c r="P140" s="4">
        <v>79.2</v>
      </c>
      <c r="Q140" s="4">
        <v>55.5</v>
      </c>
      <c r="R140"/>
      <c r="S140" s="32">
        <v>2.226</v>
      </c>
      <c r="T140" s="27">
        <v>310.358</v>
      </c>
      <c r="U140" s="27">
        <f t="shared" si="11"/>
        <v>257.23066666666665</v>
      </c>
      <c r="V140" s="32">
        <v>0.314</v>
      </c>
      <c r="W140" s="33">
        <v>1.11555</v>
      </c>
      <c r="X140" s="33">
        <f t="shared" si="10"/>
        <v>1.11555</v>
      </c>
      <c r="Y140" s="35">
        <v>11.491</v>
      </c>
      <c r="Z140" s="31">
        <v>763.6405855140656</v>
      </c>
    </row>
    <row r="141" spans="1:26" ht="12.75">
      <c r="A141" s="1">
        <v>36747</v>
      </c>
      <c r="B141" s="27">
        <v>222</v>
      </c>
      <c r="C141" s="2">
        <v>0.777777791</v>
      </c>
      <c r="D141" s="57">
        <v>0.777777791</v>
      </c>
      <c r="E141" s="3">
        <v>1320</v>
      </c>
      <c r="F141" s="28">
        <v>0</v>
      </c>
      <c r="G141" s="2">
        <v>36.36010046</v>
      </c>
      <c r="H141" s="2">
        <v>-79.18464126</v>
      </c>
      <c r="I141" s="29">
        <v>968.3</v>
      </c>
      <c r="J141" s="4">
        <f t="shared" si="12"/>
        <v>942.4</v>
      </c>
      <c r="K141" s="30">
        <f t="shared" si="15"/>
        <v>601.9405855140656</v>
      </c>
      <c r="L141" s="30">
        <f t="shared" si="16"/>
        <v>755.0405855140656</v>
      </c>
      <c r="M141" s="30">
        <f t="shared" si="13"/>
        <v>772.2405855140655</v>
      </c>
      <c r="N141" s="31">
        <f t="shared" si="14"/>
        <v>763.6405855140656</v>
      </c>
      <c r="O141" s="4">
        <v>27.3</v>
      </c>
      <c r="P141" s="4">
        <v>80.9</v>
      </c>
      <c r="Q141" s="4">
        <v>56.4</v>
      </c>
      <c r="R141"/>
      <c r="S141" s="32">
        <v>2.561</v>
      </c>
      <c r="T141" s="27">
        <v>520.638</v>
      </c>
      <c r="U141" s="27">
        <f t="shared" si="11"/>
        <v>371.2393333333334</v>
      </c>
      <c r="V141" s="32">
        <v>0.284</v>
      </c>
      <c r="W141" s="33">
        <v>1.11555</v>
      </c>
      <c r="X141" s="33">
        <f t="shared" si="10"/>
        <v>1.11555</v>
      </c>
      <c r="Y141" s="35">
        <v>11.086</v>
      </c>
      <c r="Z141" s="31">
        <v>763.6405855140656</v>
      </c>
    </row>
    <row r="142" spans="1:26" ht="12.75">
      <c r="A142" s="1">
        <v>36747</v>
      </c>
      <c r="B142" s="27">
        <v>222</v>
      </c>
      <c r="C142" s="2">
        <v>0.777893543</v>
      </c>
      <c r="D142" s="57">
        <v>0.777893543</v>
      </c>
      <c r="E142" s="3">
        <v>1330</v>
      </c>
      <c r="F142" s="28">
        <v>0</v>
      </c>
      <c r="G142" s="2">
        <v>36.36513375</v>
      </c>
      <c r="H142" s="2">
        <v>-79.18812443</v>
      </c>
      <c r="I142" s="29">
        <v>968.4</v>
      </c>
      <c r="J142" s="4">
        <f t="shared" si="12"/>
        <v>942.5</v>
      </c>
      <c r="K142" s="30">
        <f t="shared" si="15"/>
        <v>601.0594829219068</v>
      </c>
      <c r="L142" s="30">
        <f t="shared" si="16"/>
        <v>754.1594829219068</v>
      </c>
      <c r="M142" s="30">
        <f t="shared" si="13"/>
        <v>771.3594829219069</v>
      </c>
      <c r="N142" s="31">
        <f t="shared" si="14"/>
        <v>762.7594829219069</v>
      </c>
      <c r="O142" s="4">
        <v>27.5</v>
      </c>
      <c r="P142" s="4">
        <v>81.4</v>
      </c>
      <c r="Q142" s="4">
        <v>55.4</v>
      </c>
      <c r="R142"/>
      <c r="S142" s="32">
        <v>1.43</v>
      </c>
      <c r="T142" s="27">
        <v>-109.108</v>
      </c>
      <c r="U142" s="27">
        <f t="shared" si="11"/>
        <v>266.4978333333333</v>
      </c>
      <c r="V142" s="32">
        <v>0.294</v>
      </c>
      <c r="W142" s="33">
        <v>1.1166600000000002</v>
      </c>
      <c r="X142" s="33">
        <f t="shared" si="10"/>
        <v>1.1157350000000001</v>
      </c>
      <c r="Y142" s="35">
        <v>11.81</v>
      </c>
      <c r="Z142" s="31">
        <v>762.7594829219069</v>
      </c>
    </row>
    <row r="143" spans="1:26" ht="12.75">
      <c r="A143" s="1">
        <v>36747</v>
      </c>
      <c r="B143" s="27">
        <v>222</v>
      </c>
      <c r="C143" s="2">
        <v>0.778009236</v>
      </c>
      <c r="D143" s="57">
        <v>0.778009236</v>
      </c>
      <c r="E143" s="3">
        <v>1340</v>
      </c>
      <c r="F143" s="28">
        <v>0</v>
      </c>
      <c r="G143" s="2">
        <v>36.37023661</v>
      </c>
      <c r="H143" s="2">
        <v>-79.19159256</v>
      </c>
      <c r="I143" s="29">
        <v>967.3</v>
      </c>
      <c r="J143" s="4">
        <f t="shared" si="12"/>
        <v>941.4</v>
      </c>
      <c r="K143" s="30">
        <f t="shared" si="15"/>
        <v>610.7567572435466</v>
      </c>
      <c r="L143" s="30">
        <f t="shared" si="16"/>
        <v>763.8567572435467</v>
      </c>
      <c r="M143" s="30">
        <f t="shared" si="13"/>
        <v>781.0567572435466</v>
      </c>
      <c r="N143" s="31">
        <f t="shared" si="14"/>
        <v>772.4567572435467</v>
      </c>
      <c r="O143" s="4">
        <v>27.4</v>
      </c>
      <c r="P143" s="4">
        <v>80.2</v>
      </c>
      <c r="Q143" s="4">
        <v>55.9</v>
      </c>
      <c r="R143"/>
      <c r="S143" s="32">
        <v>2.928</v>
      </c>
      <c r="T143" s="27">
        <v>678.621</v>
      </c>
      <c r="U143" s="27">
        <f t="shared" si="11"/>
        <v>336.748</v>
      </c>
      <c r="V143" s="32">
        <v>0.294</v>
      </c>
      <c r="W143" s="33">
        <v>1.1166600000000002</v>
      </c>
      <c r="X143" s="33">
        <f t="shared" si="10"/>
        <v>1.1159200000000002</v>
      </c>
      <c r="Y143" s="35">
        <v>10.988</v>
      </c>
      <c r="Z143" s="31">
        <v>772.4567572435467</v>
      </c>
    </row>
    <row r="144" spans="1:26" ht="12.75">
      <c r="A144" s="1">
        <v>36747</v>
      </c>
      <c r="B144" s="27">
        <v>222</v>
      </c>
      <c r="C144" s="2">
        <v>0.778124988</v>
      </c>
      <c r="D144" s="57">
        <v>0.778124988</v>
      </c>
      <c r="E144" s="3">
        <v>1350</v>
      </c>
      <c r="F144" s="28">
        <v>0</v>
      </c>
      <c r="G144" s="2">
        <v>36.37543055</v>
      </c>
      <c r="H144" s="2">
        <v>-79.19520248</v>
      </c>
      <c r="I144" s="29">
        <v>966.4</v>
      </c>
      <c r="J144" s="4">
        <f t="shared" si="12"/>
        <v>940.5</v>
      </c>
      <c r="K144" s="30">
        <f t="shared" si="15"/>
        <v>618.6993225281717</v>
      </c>
      <c r="L144" s="30">
        <f t="shared" si="16"/>
        <v>771.7993225281717</v>
      </c>
      <c r="M144" s="30">
        <f t="shared" si="13"/>
        <v>788.9993225281717</v>
      </c>
      <c r="N144" s="31">
        <f t="shared" si="14"/>
        <v>780.3993225281718</v>
      </c>
      <c r="O144" s="4">
        <v>27.4</v>
      </c>
      <c r="P144" s="4">
        <v>79</v>
      </c>
      <c r="Q144" s="4">
        <v>54.9</v>
      </c>
      <c r="R144" s="5">
        <v>1.31E-05</v>
      </c>
      <c r="S144" s="32">
        <v>2.286</v>
      </c>
      <c r="T144" s="27">
        <v>363.876</v>
      </c>
      <c r="U144" s="27">
        <f t="shared" si="11"/>
        <v>363.2481666666666</v>
      </c>
      <c r="V144" s="32">
        <v>0.304</v>
      </c>
      <c r="W144" s="33">
        <v>1.1166600000000002</v>
      </c>
      <c r="X144" s="33">
        <f t="shared" si="10"/>
        <v>1.1161050000000003</v>
      </c>
      <c r="Y144" s="35">
        <v>11.706</v>
      </c>
      <c r="Z144" s="31">
        <v>780.3993225281718</v>
      </c>
    </row>
    <row r="145" spans="1:26" ht="12.75">
      <c r="A145" s="1">
        <v>36747</v>
      </c>
      <c r="B145" s="27">
        <v>222</v>
      </c>
      <c r="C145" s="2">
        <v>0.77824074</v>
      </c>
      <c r="D145" s="57">
        <v>0.77824074</v>
      </c>
      <c r="E145" s="3">
        <v>1360</v>
      </c>
      <c r="F145" s="28">
        <v>0</v>
      </c>
      <c r="G145" s="2">
        <v>36.3805793</v>
      </c>
      <c r="H145" s="2">
        <v>-79.19889327</v>
      </c>
      <c r="I145" s="29">
        <v>967.8</v>
      </c>
      <c r="J145" s="4">
        <f t="shared" si="12"/>
        <v>941.9</v>
      </c>
      <c r="K145" s="30">
        <f t="shared" si="15"/>
        <v>606.34750138038</v>
      </c>
      <c r="L145" s="30">
        <f t="shared" si="16"/>
        <v>759.44750138038</v>
      </c>
      <c r="M145" s="30">
        <f t="shared" si="13"/>
        <v>776.6475013803799</v>
      </c>
      <c r="N145" s="31">
        <f t="shared" si="14"/>
        <v>768.04750138038</v>
      </c>
      <c r="O145" s="4">
        <v>27.8</v>
      </c>
      <c r="P145" s="4">
        <v>77.1</v>
      </c>
      <c r="Q145" s="4">
        <v>55.9</v>
      </c>
      <c r="R145"/>
      <c r="S145" s="32">
        <v>2.105</v>
      </c>
      <c r="T145" s="27">
        <v>259.155</v>
      </c>
      <c r="U145" s="27">
        <f t="shared" si="11"/>
        <v>337.25666666666666</v>
      </c>
      <c r="V145" s="32">
        <v>0.274</v>
      </c>
      <c r="W145" s="33">
        <v>1.1166600000000002</v>
      </c>
      <c r="X145" s="33">
        <f t="shared" si="10"/>
        <v>1.1162900000000002</v>
      </c>
      <c r="Y145" s="35">
        <v>11.011</v>
      </c>
      <c r="Z145" s="31">
        <v>768.04750138038</v>
      </c>
    </row>
    <row r="146" spans="1:26" ht="12.75">
      <c r="A146" s="1">
        <v>36747</v>
      </c>
      <c r="B146" s="27">
        <v>222</v>
      </c>
      <c r="C146" s="2">
        <v>0.778356493</v>
      </c>
      <c r="D146" s="57">
        <v>0.778356493</v>
      </c>
      <c r="E146" s="3">
        <v>1370</v>
      </c>
      <c r="F146" s="28">
        <v>0</v>
      </c>
      <c r="G146" s="2">
        <v>36.38569204</v>
      </c>
      <c r="H146" s="2">
        <v>-79.20265493</v>
      </c>
      <c r="I146" s="29">
        <v>967.3</v>
      </c>
      <c r="J146" s="4">
        <f t="shared" si="12"/>
        <v>941.4</v>
      </c>
      <c r="K146" s="30">
        <f t="shared" si="15"/>
        <v>610.7567572435466</v>
      </c>
      <c r="L146" s="30">
        <f t="shared" si="16"/>
        <v>763.8567572435467</v>
      </c>
      <c r="M146" s="30">
        <f t="shared" si="13"/>
        <v>781.0567572435466</v>
      </c>
      <c r="N146" s="31">
        <f t="shared" si="14"/>
        <v>772.4567572435467</v>
      </c>
      <c r="O146" s="4">
        <v>27.9</v>
      </c>
      <c r="P146" s="4">
        <v>75.7</v>
      </c>
      <c r="Q146" s="4">
        <v>60.4</v>
      </c>
      <c r="R146"/>
      <c r="S146" s="32">
        <v>2.296</v>
      </c>
      <c r="T146" s="27">
        <v>364.384</v>
      </c>
      <c r="U146" s="27">
        <f t="shared" si="11"/>
        <v>346.26099999999997</v>
      </c>
      <c r="V146" s="32">
        <v>0.283</v>
      </c>
      <c r="W146" s="33">
        <v>1.1166600000000002</v>
      </c>
      <c r="X146" s="33">
        <f t="shared" si="10"/>
        <v>1.1164750000000003</v>
      </c>
      <c r="Y146" s="35">
        <v>11.782</v>
      </c>
      <c r="Z146" s="31">
        <v>772.4567572435467</v>
      </c>
    </row>
    <row r="147" spans="1:26" ht="12.75">
      <c r="A147" s="1">
        <v>36747</v>
      </c>
      <c r="B147" s="27">
        <v>222</v>
      </c>
      <c r="C147" s="2">
        <v>0.778472245</v>
      </c>
      <c r="D147" s="57">
        <v>0.778472245</v>
      </c>
      <c r="E147" s="3">
        <v>1380</v>
      </c>
      <c r="F147" s="28">
        <v>0</v>
      </c>
      <c r="G147" s="2">
        <v>36.39096504</v>
      </c>
      <c r="H147" s="2">
        <v>-79.20659728</v>
      </c>
      <c r="I147" s="29">
        <v>967.8</v>
      </c>
      <c r="J147" s="4">
        <f t="shared" si="12"/>
        <v>941.9</v>
      </c>
      <c r="K147" s="30">
        <f t="shared" si="15"/>
        <v>606.34750138038</v>
      </c>
      <c r="L147" s="30">
        <f t="shared" si="16"/>
        <v>759.44750138038</v>
      </c>
      <c r="M147" s="30">
        <f t="shared" si="13"/>
        <v>776.6475013803799</v>
      </c>
      <c r="N147" s="31">
        <f t="shared" si="14"/>
        <v>768.04750138038</v>
      </c>
      <c r="O147" s="4">
        <v>28</v>
      </c>
      <c r="P147" s="4">
        <v>74.9</v>
      </c>
      <c r="Q147" s="4">
        <v>57</v>
      </c>
      <c r="R147"/>
      <c r="S147" s="32">
        <v>1.821</v>
      </c>
      <c r="T147" s="27">
        <v>102.139</v>
      </c>
      <c r="U147" s="27">
        <f t="shared" si="11"/>
        <v>276.5111666666666</v>
      </c>
      <c r="V147" s="32">
        <v>0.295</v>
      </c>
      <c r="W147" s="33">
        <v>1.1166600000000002</v>
      </c>
      <c r="X147" s="33">
        <f t="shared" si="10"/>
        <v>1.1166600000000002</v>
      </c>
      <c r="Y147" s="35">
        <v>11.064</v>
      </c>
      <c r="Z147" s="31">
        <v>768.04750138038</v>
      </c>
    </row>
    <row r="148" spans="1:26" ht="12.75">
      <c r="A148" s="1">
        <v>36747</v>
      </c>
      <c r="B148" s="27">
        <v>222</v>
      </c>
      <c r="C148" s="2">
        <v>0.778587937</v>
      </c>
      <c r="D148" s="57">
        <v>0.778587937</v>
      </c>
      <c r="E148" s="3">
        <v>1390</v>
      </c>
      <c r="F148" s="28">
        <v>0</v>
      </c>
      <c r="G148" s="2">
        <v>36.39627069</v>
      </c>
      <c r="H148" s="2">
        <v>-79.210562</v>
      </c>
      <c r="I148" s="29">
        <v>968.4</v>
      </c>
      <c r="J148" s="4">
        <f t="shared" si="12"/>
        <v>942.5</v>
      </c>
      <c r="K148" s="30">
        <f t="shared" si="15"/>
        <v>601.0594829219068</v>
      </c>
      <c r="L148" s="30">
        <f t="shared" si="16"/>
        <v>754.1594829219068</v>
      </c>
      <c r="M148" s="30">
        <f t="shared" si="13"/>
        <v>771.3594829219069</v>
      </c>
      <c r="N148" s="31">
        <f t="shared" si="14"/>
        <v>762.7594829219069</v>
      </c>
      <c r="O148" s="4">
        <v>28</v>
      </c>
      <c r="P148" s="4">
        <v>76.9</v>
      </c>
      <c r="Q148" s="4">
        <v>55.5</v>
      </c>
      <c r="R148"/>
      <c r="S148" s="32">
        <v>2.086</v>
      </c>
      <c r="T148" s="27">
        <v>259.919</v>
      </c>
      <c r="U148" s="27">
        <f t="shared" si="11"/>
        <v>338.0156666666666</v>
      </c>
      <c r="V148" s="32">
        <v>0.273</v>
      </c>
      <c r="W148" s="33">
        <v>1.1166600000000002</v>
      </c>
      <c r="X148" s="33">
        <f t="shared" si="10"/>
        <v>1.1166600000000002</v>
      </c>
      <c r="Y148" s="35">
        <v>10.928</v>
      </c>
      <c r="Z148" s="31">
        <v>762.7594829219069</v>
      </c>
    </row>
    <row r="149" spans="1:26" ht="12.75">
      <c r="A149" s="1">
        <v>36747</v>
      </c>
      <c r="B149" s="27">
        <v>222</v>
      </c>
      <c r="C149" s="2">
        <v>0.77870369</v>
      </c>
      <c r="D149" s="57">
        <v>0.77870369</v>
      </c>
      <c r="E149" s="3">
        <v>1400</v>
      </c>
      <c r="F149" s="28">
        <v>0</v>
      </c>
      <c r="G149" s="2">
        <v>36.40156644</v>
      </c>
      <c r="H149" s="2">
        <v>-79.21457261</v>
      </c>
      <c r="I149" s="29">
        <v>968.5</v>
      </c>
      <c r="J149" s="4">
        <f t="shared" si="12"/>
        <v>942.6</v>
      </c>
      <c r="K149" s="30">
        <f t="shared" si="15"/>
        <v>600.1784738104757</v>
      </c>
      <c r="L149" s="30">
        <f t="shared" si="16"/>
        <v>753.2784738104757</v>
      </c>
      <c r="M149" s="30">
        <f t="shared" si="13"/>
        <v>770.4784738104756</v>
      </c>
      <c r="N149" s="31">
        <f t="shared" si="14"/>
        <v>761.8784738104757</v>
      </c>
      <c r="O149" s="4">
        <v>28</v>
      </c>
      <c r="P149" s="4">
        <v>77.4</v>
      </c>
      <c r="Q149" s="4">
        <v>60.5</v>
      </c>
      <c r="R149"/>
      <c r="S149" s="32">
        <v>1.93</v>
      </c>
      <c r="T149" s="27">
        <v>155.173</v>
      </c>
      <c r="U149" s="27">
        <f t="shared" si="11"/>
        <v>250.77433333333332</v>
      </c>
      <c r="V149" s="32">
        <v>0.294</v>
      </c>
      <c r="W149" s="33">
        <v>1.1166600000000002</v>
      </c>
      <c r="X149" s="33">
        <f t="shared" si="10"/>
        <v>1.1166600000000002</v>
      </c>
      <c r="Y149" s="35">
        <v>11.833</v>
      </c>
      <c r="Z149" s="31">
        <v>761.8784738104757</v>
      </c>
    </row>
    <row r="150" spans="1:26" ht="12.75">
      <c r="A150" s="1">
        <v>36747</v>
      </c>
      <c r="B150" s="27">
        <v>222</v>
      </c>
      <c r="C150" s="2">
        <v>0.778819442</v>
      </c>
      <c r="D150" s="57">
        <v>0.778819442</v>
      </c>
      <c r="E150" s="3">
        <v>1410</v>
      </c>
      <c r="F150" s="28">
        <v>0</v>
      </c>
      <c r="G150" s="2">
        <v>36.40690883</v>
      </c>
      <c r="H150" s="2">
        <v>-79.21850051</v>
      </c>
      <c r="I150" s="29">
        <v>968</v>
      </c>
      <c r="J150" s="4">
        <f t="shared" si="12"/>
        <v>942.1</v>
      </c>
      <c r="K150" s="30">
        <f t="shared" si="15"/>
        <v>604.5844543733318</v>
      </c>
      <c r="L150" s="30">
        <f t="shared" si="16"/>
        <v>757.6844543733318</v>
      </c>
      <c r="M150" s="30">
        <f t="shared" si="13"/>
        <v>774.8844543733319</v>
      </c>
      <c r="N150" s="31">
        <f t="shared" si="14"/>
        <v>766.2844543733319</v>
      </c>
      <c r="O150" s="4">
        <v>28.1</v>
      </c>
      <c r="P150" s="4">
        <v>73.4</v>
      </c>
      <c r="Q150" s="4">
        <v>63.9</v>
      </c>
      <c r="R150" s="5">
        <v>1.27E-05</v>
      </c>
      <c r="S150" s="32">
        <v>2.363</v>
      </c>
      <c r="T150" s="27">
        <v>417.902</v>
      </c>
      <c r="U150" s="27">
        <f t="shared" si="11"/>
        <v>259.77866666666665</v>
      </c>
      <c r="V150" s="32">
        <v>0.324</v>
      </c>
      <c r="W150" s="33">
        <v>1.1166600000000002</v>
      </c>
      <c r="X150" s="33">
        <f t="shared" si="10"/>
        <v>1.1166600000000002</v>
      </c>
      <c r="Y150" s="35">
        <v>11.883</v>
      </c>
      <c r="Z150" s="31">
        <v>766.2844543733319</v>
      </c>
    </row>
    <row r="151" spans="1:26" ht="12.75">
      <c r="A151" s="1">
        <v>36747</v>
      </c>
      <c r="B151" s="27">
        <v>222</v>
      </c>
      <c r="C151" s="2">
        <v>0.778935194</v>
      </c>
      <c r="D151" s="57">
        <v>0.778935194</v>
      </c>
      <c r="E151" s="3">
        <v>1420</v>
      </c>
      <c r="F151" s="28">
        <v>0</v>
      </c>
      <c r="G151" s="2">
        <v>36.41238115</v>
      </c>
      <c r="H151" s="2">
        <v>-79.22224989</v>
      </c>
      <c r="I151" s="29">
        <v>968.5</v>
      </c>
      <c r="J151" s="4">
        <f t="shared" si="12"/>
        <v>942.6</v>
      </c>
      <c r="K151" s="30">
        <f t="shared" si="15"/>
        <v>600.1784738104757</v>
      </c>
      <c r="L151" s="30">
        <f t="shared" si="16"/>
        <v>753.2784738104757</v>
      </c>
      <c r="M151" s="30">
        <f t="shared" si="13"/>
        <v>770.4784738104756</v>
      </c>
      <c r="N151" s="31">
        <f t="shared" si="14"/>
        <v>761.8784738104757</v>
      </c>
      <c r="O151" s="4">
        <v>28</v>
      </c>
      <c r="P151" s="4">
        <v>75.1</v>
      </c>
      <c r="Q151" s="4">
        <v>66.8</v>
      </c>
      <c r="R151"/>
      <c r="S151" s="32">
        <v>1.959</v>
      </c>
      <c r="T151" s="27">
        <v>208.156</v>
      </c>
      <c r="U151" s="27">
        <f t="shared" si="11"/>
        <v>251.27883333333332</v>
      </c>
      <c r="V151" s="32">
        <v>0.302</v>
      </c>
      <c r="W151" s="33">
        <v>1.11777</v>
      </c>
      <c r="X151" s="33">
        <f t="shared" si="10"/>
        <v>1.1168450000000003</v>
      </c>
      <c r="Y151" s="35">
        <v>10.928</v>
      </c>
      <c r="Z151" s="31">
        <v>761.8784738104757</v>
      </c>
    </row>
    <row r="152" spans="1:26" ht="12.75">
      <c r="A152" s="1">
        <v>36747</v>
      </c>
      <c r="B152" s="27">
        <v>222</v>
      </c>
      <c r="C152" s="2">
        <v>0.779050946</v>
      </c>
      <c r="D152" s="57">
        <v>0.779050946</v>
      </c>
      <c r="E152" s="3">
        <v>1430</v>
      </c>
      <c r="F152" s="28">
        <v>0</v>
      </c>
      <c r="G152" s="2">
        <v>36.41783732</v>
      </c>
      <c r="H152" s="2">
        <v>-79.22597904</v>
      </c>
      <c r="I152" s="29">
        <v>968.2</v>
      </c>
      <c r="J152" s="4">
        <f t="shared" si="12"/>
        <v>942.3000000000001</v>
      </c>
      <c r="K152" s="30">
        <f t="shared" si="15"/>
        <v>602.8217816067897</v>
      </c>
      <c r="L152" s="30">
        <f t="shared" si="16"/>
        <v>755.9217816067898</v>
      </c>
      <c r="M152" s="30">
        <f t="shared" si="13"/>
        <v>773.1217816067897</v>
      </c>
      <c r="N152" s="31">
        <f t="shared" si="14"/>
        <v>764.5217816067898</v>
      </c>
      <c r="O152" s="4">
        <v>28</v>
      </c>
      <c r="P152" s="4">
        <v>74.7</v>
      </c>
      <c r="Q152" s="4">
        <v>61.9</v>
      </c>
      <c r="R152"/>
      <c r="S152" s="32">
        <v>2.362</v>
      </c>
      <c r="T152" s="27">
        <v>418.436</v>
      </c>
      <c r="U152" s="27">
        <f t="shared" si="11"/>
        <v>260.28749999999997</v>
      </c>
      <c r="V152" s="32">
        <v>0.282</v>
      </c>
      <c r="W152" s="33">
        <v>1.11777</v>
      </c>
      <c r="X152" s="33">
        <f t="shared" si="10"/>
        <v>1.1170300000000002</v>
      </c>
      <c r="Y152" s="35">
        <v>11.118</v>
      </c>
      <c r="Z152" s="31">
        <v>764.5217816067898</v>
      </c>
    </row>
    <row r="153" spans="1:26" ht="12.75">
      <c r="A153" s="1">
        <v>36747</v>
      </c>
      <c r="B153" s="27">
        <v>222</v>
      </c>
      <c r="C153" s="2">
        <v>0.779166639</v>
      </c>
      <c r="D153" s="57">
        <v>0.779166639</v>
      </c>
      <c r="E153" s="3">
        <v>1440</v>
      </c>
      <c r="F153" s="28">
        <v>0</v>
      </c>
      <c r="G153" s="2">
        <v>36.42323616</v>
      </c>
      <c r="H153" s="2">
        <v>-79.22975831</v>
      </c>
      <c r="I153" s="29">
        <v>968.5</v>
      </c>
      <c r="J153" s="4">
        <f t="shared" si="12"/>
        <v>942.6</v>
      </c>
      <c r="K153" s="30">
        <f t="shared" si="15"/>
        <v>600.1784738104757</v>
      </c>
      <c r="L153" s="30">
        <f t="shared" si="16"/>
        <v>753.2784738104757</v>
      </c>
      <c r="M153" s="30">
        <f t="shared" si="13"/>
        <v>770.4784738104756</v>
      </c>
      <c r="N153" s="31">
        <f t="shared" si="14"/>
        <v>761.8784738104757</v>
      </c>
      <c r="O153" s="4">
        <v>28</v>
      </c>
      <c r="P153" s="4">
        <v>74.2</v>
      </c>
      <c r="Q153" s="4">
        <v>63</v>
      </c>
      <c r="R153"/>
      <c r="S153" s="32">
        <v>1.73</v>
      </c>
      <c r="T153" s="27">
        <v>51.191</v>
      </c>
      <c r="U153" s="27">
        <f t="shared" si="11"/>
        <v>251.79616666666664</v>
      </c>
      <c r="V153" s="32">
        <v>0.293</v>
      </c>
      <c r="W153" s="33">
        <v>1.11777</v>
      </c>
      <c r="X153" s="33">
        <f t="shared" si="10"/>
        <v>1.117215</v>
      </c>
      <c r="Y153" s="35">
        <v>11.841</v>
      </c>
      <c r="Z153" s="31">
        <v>761.8784738104757</v>
      </c>
    </row>
    <row r="154" spans="1:26" ht="12.75">
      <c r="A154" s="1">
        <v>36747</v>
      </c>
      <c r="B154" s="27">
        <v>222</v>
      </c>
      <c r="C154" s="2">
        <v>0.779282391</v>
      </c>
      <c r="D154" s="57">
        <v>0.779282391</v>
      </c>
      <c r="E154" s="3">
        <v>1450</v>
      </c>
      <c r="F154" s="28">
        <v>0</v>
      </c>
      <c r="G154" s="2">
        <v>36.42856622</v>
      </c>
      <c r="H154" s="2">
        <v>-79.23342649</v>
      </c>
      <c r="I154" s="29">
        <v>967.8</v>
      </c>
      <c r="J154" s="4">
        <f t="shared" si="12"/>
        <v>941.9</v>
      </c>
      <c r="K154" s="30">
        <f t="shared" si="15"/>
        <v>606.34750138038</v>
      </c>
      <c r="L154" s="30">
        <f t="shared" si="16"/>
        <v>759.44750138038</v>
      </c>
      <c r="M154" s="30">
        <f t="shared" si="13"/>
        <v>776.6475013803799</v>
      </c>
      <c r="N154" s="31">
        <f t="shared" si="14"/>
        <v>768.04750138038</v>
      </c>
      <c r="O154" s="4">
        <v>27.8</v>
      </c>
      <c r="P154" s="4">
        <v>75.9</v>
      </c>
      <c r="Q154" s="4">
        <v>61.5</v>
      </c>
      <c r="R154"/>
      <c r="S154" s="32">
        <v>2.306</v>
      </c>
      <c r="T154" s="27">
        <v>366.419</v>
      </c>
      <c r="U154" s="27">
        <f t="shared" si="11"/>
        <v>269.5461666666667</v>
      </c>
      <c r="V154" s="32">
        <v>0.284</v>
      </c>
      <c r="W154" s="33">
        <v>1.11777</v>
      </c>
      <c r="X154" s="33">
        <f t="shared" si="10"/>
        <v>1.1174000000000002</v>
      </c>
      <c r="Y154" s="35">
        <v>11.676</v>
      </c>
      <c r="Z154" s="31">
        <v>768.04750138038</v>
      </c>
    </row>
    <row r="155" spans="1:26" ht="12.75">
      <c r="A155" s="1">
        <v>36747</v>
      </c>
      <c r="B155" s="27">
        <v>222</v>
      </c>
      <c r="C155" s="2">
        <v>0.779398143</v>
      </c>
      <c r="D155" s="57">
        <v>0.779398143</v>
      </c>
      <c r="E155" s="3">
        <v>1460</v>
      </c>
      <c r="F155" s="28">
        <v>0</v>
      </c>
      <c r="G155" s="2">
        <v>36.43394556</v>
      </c>
      <c r="H155" s="2">
        <v>-79.23704709</v>
      </c>
      <c r="I155" s="29">
        <v>966.6</v>
      </c>
      <c r="J155" s="4">
        <f t="shared" si="12"/>
        <v>940.7</v>
      </c>
      <c r="K155" s="30">
        <f t="shared" si="15"/>
        <v>616.9336513813955</v>
      </c>
      <c r="L155" s="30">
        <f t="shared" si="16"/>
        <v>770.0336513813955</v>
      </c>
      <c r="M155" s="30">
        <f t="shared" si="13"/>
        <v>787.2336513813955</v>
      </c>
      <c r="N155" s="31">
        <f t="shared" si="14"/>
        <v>778.6336513813956</v>
      </c>
      <c r="O155" s="4">
        <v>27.7</v>
      </c>
      <c r="P155" s="4">
        <v>75.8</v>
      </c>
      <c r="Q155" s="4">
        <v>61.5</v>
      </c>
      <c r="R155"/>
      <c r="S155" s="32">
        <v>1.82</v>
      </c>
      <c r="T155" s="27">
        <v>104.174</v>
      </c>
      <c r="U155" s="27">
        <f t="shared" si="11"/>
        <v>261.0463333333333</v>
      </c>
      <c r="V155" s="32">
        <v>0.264</v>
      </c>
      <c r="W155" s="33">
        <v>1.11777</v>
      </c>
      <c r="X155" s="33">
        <f t="shared" si="10"/>
        <v>1.117585</v>
      </c>
      <c r="Y155" s="35">
        <v>11.744</v>
      </c>
      <c r="Z155" s="31">
        <v>778.6336513813956</v>
      </c>
    </row>
    <row r="156" spans="1:26" ht="12.75">
      <c r="A156" s="1">
        <v>36747</v>
      </c>
      <c r="B156" s="27">
        <v>222</v>
      </c>
      <c r="C156" s="2">
        <v>0.779513896</v>
      </c>
      <c r="D156" s="57">
        <v>0.779513896</v>
      </c>
      <c r="E156" s="3">
        <v>1470</v>
      </c>
      <c r="F156" s="28">
        <v>0</v>
      </c>
      <c r="G156" s="2">
        <v>36.43924127</v>
      </c>
      <c r="H156" s="2">
        <v>-79.24080257</v>
      </c>
      <c r="I156" s="29">
        <v>966.5</v>
      </c>
      <c r="J156" s="4">
        <f t="shared" si="12"/>
        <v>940.6</v>
      </c>
      <c r="K156" s="30">
        <f t="shared" si="15"/>
        <v>617.8164400253988</v>
      </c>
      <c r="L156" s="30">
        <f t="shared" si="16"/>
        <v>770.9164400253989</v>
      </c>
      <c r="M156" s="30">
        <f t="shared" si="13"/>
        <v>788.1164400253988</v>
      </c>
      <c r="N156" s="31">
        <f t="shared" si="14"/>
        <v>779.5164400253989</v>
      </c>
      <c r="O156" s="4">
        <v>27.7</v>
      </c>
      <c r="P156" s="4">
        <v>75.9</v>
      </c>
      <c r="Q156" s="4">
        <v>64.9</v>
      </c>
      <c r="R156" s="5">
        <v>1.42E-05</v>
      </c>
      <c r="S156" s="32">
        <v>1.961</v>
      </c>
      <c r="T156" s="27">
        <v>209.454</v>
      </c>
      <c r="U156" s="27">
        <f t="shared" si="11"/>
        <v>226.30499999999998</v>
      </c>
      <c r="V156" s="32">
        <v>0.314</v>
      </c>
      <c r="W156" s="33">
        <v>1.11777</v>
      </c>
      <c r="X156" s="33">
        <f t="shared" si="10"/>
        <v>1.11777</v>
      </c>
      <c r="Y156" s="35">
        <v>11.609</v>
      </c>
      <c r="Z156" s="31">
        <v>779.5164400253989</v>
      </c>
    </row>
    <row r="157" spans="1:26" ht="12.75">
      <c r="A157" s="1">
        <v>36747</v>
      </c>
      <c r="B157" s="27">
        <v>222</v>
      </c>
      <c r="C157" s="2">
        <v>0.779629648</v>
      </c>
      <c r="D157" s="57">
        <v>0.779629648</v>
      </c>
      <c r="E157" s="3">
        <v>1480</v>
      </c>
      <c r="F157" s="28">
        <v>0</v>
      </c>
      <c r="G157" s="2">
        <v>36.44433182</v>
      </c>
      <c r="H157" s="2">
        <v>-79.24479269</v>
      </c>
      <c r="I157" s="29">
        <v>967.7</v>
      </c>
      <c r="J157" s="4">
        <f t="shared" si="12"/>
        <v>941.8000000000001</v>
      </c>
      <c r="K157" s="30">
        <f t="shared" si="15"/>
        <v>607.2291652737587</v>
      </c>
      <c r="L157" s="30">
        <f t="shared" si="16"/>
        <v>760.3291652737587</v>
      </c>
      <c r="M157" s="30">
        <f t="shared" si="13"/>
        <v>777.5291652737587</v>
      </c>
      <c r="N157" s="31">
        <f t="shared" si="14"/>
        <v>768.9291652737587</v>
      </c>
      <c r="O157" s="4">
        <v>27.6</v>
      </c>
      <c r="P157" s="4">
        <v>78</v>
      </c>
      <c r="Q157" s="4">
        <v>66.3</v>
      </c>
      <c r="R157"/>
      <c r="S157" s="32">
        <v>2.362</v>
      </c>
      <c r="T157" s="27">
        <v>419.708</v>
      </c>
      <c r="U157" s="27">
        <f t="shared" si="11"/>
        <v>261.5636666666667</v>
      </c>
      <c r="V157" s="32">
        <v>0.284</v>
      </c>
      <c r="W157" s="33">
        <v>1.11777</v>
      </c>
      <c r="X157" s="33">
        <f t="shared" si="10"/>
        <v>1.11777</v>
      </c>
      <c r="Y157" s="35">
        <v>11.05</v>
      </c>
      <c r="Z157" s="31">
        <v>768.9291652737587</v>
      </c>
    </row>
    <row r="158" spans="1:26" ht="12.75">
      <c r="A158" s="1">
        <v>36747</v>
      </c>
      <c r="B158" s="27">
        <v>222</v>
      </c>
      <c r="C158" s="2">
        <v>0.7797454</v>
      </c>
      <c r="D158" s="57">
        <v>0.7797454</v>
      </c>
      <c r="E158" s="3">
        <v>1490</v>
      </c>
      <c r="F158" s="28">
        <v>0</v>
      </c>
      <c r="G158" s="2">
        <v>36.44923072</v>
      </c>
      <c r="H158" s="2">
        <v>-79.24877085</v>
      </c>
      <c r="I158" s="29">
        <v>967.7</v>
      </c>
      <c r="J158" s="4">
        <f t="shared" si="12"/>
        <v>941.8000000000001</v>
      </c>
      <c r="K158" s="30">
        <f t="shared" si="15"/>
        <v>607.2291652737587</v>
      </c>
      <c r="L158" s="30">
        <f t="shared" si="16"/>
        <v>760.3291652737587</v>
      </c>
      <c r="M158" s="30">
        <f t="shared" si="13"/>
        <v>777.5291652737587</v>
      </c>
      <c r="N158" s="31">
        <f t="shared" si="14"/>
        <v>768.9291652737587</v>
      </c>
      <c r="O158" s="4">
        <v>27.6</v>
      </c>
      <c r="P158" s="4">
        <v>79.4</v>
      </c>
      <c r="Q158" s="4">
        <v>60.9</v>
      </c>
      <c r="R158"/>
      <c r="S158" s="32">
        <v>1.601</v>
      </c>
      <c r="T158" s="27">
        <v>-0.063</v>
      </c>
      <c r="U158" s="27">
        <f t="shared" si="11"/>
        <v>191.81383333333335</v>
      </c>
      <c r="V158" s="32">
        <v>0.314</v>
      </c>
      <c r="W158" s="33">
        <v>1.11777</v>
      </c>
      <c r="X158" s="33">
        <f t="shared" si="10"/>
        <v>1.11777</v>
      </c>
      <c r="Y158" s="35">
        <v>11.801</v>
      </c>
      <c r="Z158" s="31">
        <v>768.9291652737587</v>
      </c>
    </row>
    <row r="159" spans="1:26" ht="12.75">
      <c r="A159" s="1">
        <v>36747</v>
      </c>
      <c r="B159" s="27">
        <v>222</v>
      </c>
      <c r="C159" s="2">
        <v>0.779861093</v>
      </c>
      <c r="D159" s="57">
        <v>0.779861093</v>
      </c>
      <c r="E159" s="3">
        <v>1500</v>
      </c>
      <c r="F159" s="28">
        <v>0</v>
      </c>
      <c r="G159" s="2">
        <v>36.45449373</v>
      </c>
      <c r="H159" s="2">
        <v>-79.25251569</v>
      </c>
      <c r="I159" s="29">
        <v>966.8</v>
      </c>
      <c r="J159" s="4">
        <f t="shared" si="12"/>
        <v>940.9</v>
      </c>
      <c r="K159" s="30">
        <f t="shared" si="15"/>
        <v>615.168355589885</v>
      </c>
      <c r="L159" s="30">
        <f t="shared" si="16"/>
        <v>768.268355589885</v>
      </c>
      <c r="M159" s="30">
        <f t="shared" si="13"/>
        <v>785.468355589885</v>
      </c>
      <c r="N159" s="31">
        <f t="shared" si="14"/>
        <v>776.868355589885</v>
      </c>
      <c r="O159" s="4">
        <v>28</v>
      </c>
      <c r="P159" s="4">
        <v>74.8</v>
      </c>
      <c r="Q159" s="4">
        <v>55.5</v>
      </c>
      <c r="R159"/>
      <c r="S159" s="32">
        <v>2.483</v>
      </c>
      <c r="T159" s="27">
        <v>472.691</v>
      </c>
      <c r="U159" s="27">
        <f t="shared" si="11"/>
        <v>262.0638333333333</v>
      </c>
      <c r="V159" s="32">
        <v>0.303</v>
      </c>
      <c r="W159" s="33">
        <v>1.11777</v>
      </c>
      <c r="X159" s="33">
        <f t="shared" si="10"/>
        <v>1.11777</v>
      </c>
      <c r="Y159" s="35">
        <v>11.886</v>
      </c>
      <c r="Z159" s="31">
        <v>776.868355589885</v>
      </c>
    </row>
    <row r="160" spans="1:26" ht="12.75">
      <c r="A160" s="1">
        <v>36747</v>
      </c>
      <c r="B160" s="27">
        <v>222</v>
      </c>
      <c r="C160" s="2">
        <v>0.779976845</v>
      </c>
      <c r="D160" s="57">
        <v>0.779976845</v>
      </c>
      <c r="E160" s="3">
        <v>1510</v>
      </c>
      <c r="F160" s="28">
        <v>0</v>
      </c>
      <c r="G160" s="2">
        <v>36.45985882</v>
      </c>
      <c r="H160" s="2">
        <v>-79.25636522</v>
      </c>
      <c r="I160" s="29">
        <v>966.1</v>
      </c>
      <c r="J160" s="4">
        <f t="shared" si="12"/>
        <v>940.2</v>
      </c>
      <c r="K160" s="30">
        <f t="shared" si="15"/>
        <v>621.3485333887338</v>
      </c>
      <c r="L160" s="30">
        <f t="shared" si="16"/>
        <v>774.4485333887338</v>
      </c>
      <c r="M160" s="30">
        <f t="shared" si="13"/>
        <v>791.6485333887338</v>
      </c>
      <c r="N160" s="31">
        <f t="shared" si="14"/>
        <v>783.0485333887339</v>
      </c>
      <c r="O160" s="4">
        <v>27.8</v>
      </c>
      <c r="P160" s="4">
        <v>74.5</v>
      </c>
      <c r="Q160" s="4">
        <v>61.7</v>
      </c>
      <c r="R160"/>
      <c r="S160" s="32">
        <v>1.921</v>
      </c>
      <c r="T160" s="27">
        <v>157.971</v>
      </c>
      <c r="U160" s="27">
        <f t="shared" si="11"/>
        <v>227.3225</v>
      </c>
      <c r="V160" s="32">
        <v>0.288</v>
      </c>
      <c r="W160" s="33">
        <v>1.11888</v>
      </c>
      <c r="X160" s="33">
        <f t="shared" si="10"/>
        <v>1.117955</v>
      </c>
      <c r="Y160" s="35">
        <v>11.87</v>
      </c>
      <c r="Z160" s="31">
        <v>783.0485333887339</v>
      </c>
    </row>
    <row r="161" spans="1:26" ht="12.75">
      <c r="A161" s="1">
        <v>36747</v>
      </c>
      <c r="B161" s="27">
        <v>222</v>
      </c>
      <c r="C161" s="2">
        <v>0.780092597</v>
      </c>
      <c r="D161" s="57">
        <v>0.780092597</v>
      </c>
      <c r="E161" s="3">
        <v>1520</v>
      </c>
      <c r="F161" s="28">
        <v>0</v>
      </c>
      <c r="G161" s="2">
        <v>36.46511307</v>
      </c>
      <c r="H161" s="2">
        <v>-79.26021635</v>
      </c>
      <c r="I161" s="29">
        <v>966</v>
      </c>
      <c r="J161" s="4">
        <f t="shared" si="12"/>
        <v>940.1</v>
      </c>
      <c r="K161" s="30">
        <f t="shared" si="15"/>
        <v>622.231791526246</v>
      </c>
      <c r="L161" s="30">
        <f t="shared" si="16"/>
        <v>775.331791526246</v>
      </c>
      <c r="M161" s="30">
        <f t="shared" si="13"/>
        <v>792.531791526246</v>
      </c>
      <c r="N161" s="31">
        <f t="shared" si="14"/>
        <v>783.931791526246</v>
      </c>
      <c r="O161" s="4">
        <v>27.8</v>
      </c>
      <c r="P161" s="4">
        <v>75.7</v>
      </c>
      <c r="Q161" s="4">
        <v>63.4</v>
      </c>
      <c r="R161"/>
      <c r="S161" s="32">
        <v>2.006</v>
      </c>
      <c r="T161" s="27">
        <v>210.726</v>
      </c>
      <c r="U161" s="27">
        <f t="shared" si="11"/>
        <v>245.0811666666667</v>
      </c>
      <c r="V161" s="32">
        <v>0.294</v>
      </c>
      <c r="W161" s="33">
        <v>1.11888</v>
      </c>
      <c r="X161" s="33">
        <f t="shared" si="10"/>
        <v>1.11814</v>
      </c>
      <c r="Y161" s="35">
        <v>11.009</v>
      </c>
      <c r="Z161" s="31">
        <v>783.931791526246</v>
      </c>
    </row>
    <row r="162" spans="1:26" ht="12.75">
      <c r="A162" s="1">
        <v>36747</v>
      </c>
      <c r="B162" s="27">
        <v>222</v>
      </c>
      <c r="C162" s="2">
        <v>0.780208349</v>
      </c>
      <c r="D162" s="57">
        <v>0.780208349</v>
      </c>
      <c r="E162" s="3">
        <v>1530</v>
      </c>
      <c r="F162" s="28">
        <v>0</v>
      </c>
      <c r="G162" s="2">
        <v>36.47025741</v>
      </c>
      <c r="H162" s="2">
        <v>-79.2639704</v>
      </c>
      <c r="I162" s="29">
        <v>966.4</v>
      </c>
      <c r="J162" s="4">
        <f t="shared" si="12"/>
        <v>940.5</v>
      </c>
      <c r="K162" s="30">
        <f t="shared" si="15"/>
        <v>618.6993225281717</v>
      </c>
      <c r="L162" s="30">
        <f t="shared" si="16"/>
        <v>771.7993225281717</v>
      </c>
      <c r="M162" s="30">
        <f t="shared" si="13"/>
        <v>788.9993225281717</v>
      </c>
      <c r="N162" s="31">
        <f t="shared" si="14"/>
        <v>780.3993225281718</v>
      </c>
      <c r="O162" s="4">
        <v>27.8</v>
      </c>
      <c r="P162" s="4">
        <v>75.8</v>
      </c>
      <c r="Q162" s="4">
        <v>58.4</v>
      </c>
      <c r="R162" s="5">
        <v>1.32E-05</v>
      </c>
      <c r="S162" s="32">
        <v>2.038</v>
      </c>
      <c r="T162" s="27">
        <v>210.955</v>
      </c>
      <c r="U162" s="27">
        <f t="shared" si="11"/>
        <v>245.3313333333333</v>
      </c>
      <c r="V162" s="32">
        <v>0.326</v>
      </c>
      <c r="W162" s="33">
        <v>1.11888</v>
      </c>
      <c r="X162" s="33">
        <f t="shared" si="10"/>
        <v>1.1183249999999998</v>
      </c>
      <c r="Y162" s="35">
        <v>11.041</v>
      </c>
      <c r="Z162" s="31">
        <v>780.3993225281718</v>
      </c>
    </row>
    <row r="163" spans="1:26" ht="12.75">
      <c r="A163" s="1">
        <v>36747</v>
      </c>
      <c r="B163" s="27">
        <v>222</v>
      </c>
      <c r="C163" s="2">
        <v>0.780324101</v>
      </c>
      <c r="D163" s="57">
        <v>0.780324101</v>
      </c>
      <c r="E163" s="3">
        <v>1540</v>
      </c>
      <c r="F163" s="28">
        <v>0</v>
      </c>
      <c r="G163" s="2">
        <v>36.47541367</v>
      </c>
      <c r="H163" s="2">
        <v>-79.26763354</v>
      </c>
      <c r="I163" s="29">
        <v>966.6</v>
      </c>
      <c r="J163" s="4">
        <f t="shared" si="12"/>
        <v>940.7</v>
      </c>
      <c r="K163" s="30">
        <f t="shared" si="15"/>
        <v>616.9336513813955</v>
      </c>
      <c r="L163" s="30">
        <f t="shared" si="16"/>
        <v>770.0336513813955</v>
      </c>
      <c r="M163" s="30">
        <f t="shared" si="13"/>
        <v>787.2336513813955</v>
      </c>
      <c r="N163" s="31">
        <f t="shared" si="14"/>
        <v>778.6336513813956</v>
      </c>
      <c r="O163" s="4">
        <v>27.7</v>
      </c>
      <c r="P163" s="4">
        <v>76.6</v>
      </c>
      <c r="Q163" s="4">
        <v>58.5</v>
      </c>
      <c r="R163"/>
      <c r="S163" s="32">
        <v>1.996</v>
      </c>
      <c r="T163" s="27">
        <v>211.209</v>
      </c>
      <c r="U163" s="27">
        <f t="shared" si="11"/>
        <v>210.5815</v>
      </c>
      <c r="V163" s="32">
        <v>0.314</v>
      </c>
      <c r="W163" s="33">
        <v>1.11888</v>
      </c>
      <c r="X163" s="33">
        <f t="shared" si="10"/>
        <v>1.11851</v>
      </c>
      <c r="Y163" s="35">
        <v>11.444</v>
      </c>
      <c r="Z163" s="31">
        <v>778.6336513813956</v>
      </c>
    </row>
    <row r="164" spans="1:26" ht="12.75">
      <c r="A164" s="1">
        <v>36747</v>
      </c>
      <c r="B164" s="27">
        <v>222</v>
      </c>
      <c r="C164" s="2">
        <v>0.780439794</v>
      </c>
      <c r="D164" s="57">
        <v>0.780439794</v>
      </c>
      <c r="E164" s="3">
        <v>1550</v>
      </c>
      <c r="F164" s="28">
        <v>0</v>
      </c>
      <c r="G164" s="2">
        <v>36.48058026</v>
      </c>
      <c r="H164" s="2">
        <v>-79.2711347</v>
      </c>
      <c r="I164" s="29">
        <v>967</v>
      </c>
      <c r="J164" s="4">
        <f t="shared" si="12"/>
        <v>941.1</v>
      </c>
      <c r="K164" s="30">
        <f t="shared" si="15"/>
        <v>613.4034349940795</v>
      </c>
      <c r="L164" s="30">
        <f t="shared" si="16"/>
        <v>766.5034349940795</v>
      </c>
      <c r="M164" s="30">
        <f t="shared" si="13"/>
        <v>783.7034349940795</v>
      </c>
      <c r="N164" s="31">
        <f t="shared" si="14"/>
        <v>775.1034349940795</v>
      </c>
      <c r="O164" s="4">
        <v>27.8</v>
      </c>
      <c r="P164" s="4">
        <v>76.1</v>
      </c>
      <c r="Q164" s="4">
        <v>55.9</v>
      </c>
      <c r="R164"/>
      <c r="S164" s="32">
        <v>1.94</v>
      </c>
      <c r="T164" s="27">
        <v>158.989</v>
      </c>
      <c r="U164" s="27">
        <f t="shared" si="11"/>
        <v>237.0901666666667</v>
      </c>
      <c r="V164" s="32">
        <v>0.285</v>
      </c>
      <c r="W164" s="33">
        <v>1.11888</v>
      </c>
      <c r="X164" s="33">
        <f t="shared" si="10"/>
        <v>1.118695</v>
      </c>
      <c r="Y164" s="35">
        <v>11.728</v>
      </c>
      <c r="Z164" s="31">
        <v>775.1034349940795</v>
      </c>
    </row>
    <row r="165" spans="1:26" ht="12.75">
      <c r="A165" s="1">
        <v>36747</v>
      </c>
      <c r="B165" s="27">
        <v>222</v>
      </c>
      <c r="C165" s="2">
        <v>0.780555546</v>
      </c>
      <c r="D165" s="57">
        <v>0.780555546</v>
      </c>
      <c r="E165" s="3">
        <v>1560</v>
      </c>
      <c r="F165" s="28">
        <v>0</v>
      </c>
      <c r="G165" s="2">
        <v>36.48580182</v>
      </c>
      <c r="H165" s="2">
        <v>-79.27456654</v>
      </c>
      <c r="I165" s="29">
        <v>968</v>
      </c>
      <c r="J165" s="4">
        <f t="shared" si="12"/>
        <v>942.1</v>
      </c>
      <c r="K165" s="30">
        <f t="shared" si="15"/>
        <v>604.5844543733318</v>
      </c>
      <c r="L165" s="30">
        <f t="shared" si="16"/>
        <v>757.6844543733318</v>
      </c>
      <c r="M165" s="30">
        <f t="shared" si="13"/>
        <v>774.8844543733319</v>
      </c>
      <c r="N165" s="31">
        <f t="shared" si="14"/>
        <v>766.2844543733319</v>
      </c>
      <c r="O165" s="4">
        <v>27.9</v>
      </c>
      <c r="P165" s="4">
        <v>76.3</v>
      </c>
      <c r="Q165" s="4">
        <v>56.4</v>
      </c>
      <c r="R165"/>
      <c r="S165" s="32">
        <v>2.095</v>
      </c>
      <c r="T165" s="27">
        <v>264.243</v>
      </c>
      <c r="U165" s="27">
        <f t="shared" si="11"/>
        <v>202.34883333333335</v>
      </c>
      <c r="V165" s="32">
        <v>0.294</v>
      </c>
      <c r="W165" s="33">
        <v>1.11888</v>
      </c>
      <c r="X165" s="33">
        <f t="shared" si="10"/>
        <v>1.11888</v>
      </c>
      <c r="Y165" s="35">
        <v>11.418</v>
      </c>
      <c r="Z165" s="31">
        <v>766.2844543733319</v>
      </c>
    </row>
    <row r="166" spans="1:26" ht="12.75">
      <c r="A166" s="1">
        <v>36747</v>
      </c>
      <c r="B166" s="27">
        <v>222</v>
      </c>
      <c r="C166" s="2">
        <v>0.780671299</v>
      </c>
      <c r="D166" s="57">
        <v>0.780671299</v>
      </c>
      <c r="E166" s="3">
        <v>1570</v>
      </c>
      <c r="F166" s="28">
        <v>0</v>
      </c>
      <c r="G166" s="2">
        <v>36.49094945</v>
      </c>
      <c r="H166" s="2">
        <v>-79.27816124</v>
      </c>
      <c r="I166" s="29">
        <v>971.5</v>
      </c>
      <c r="J166" s="4">
        <f t="shared" si="12"/>
        <v>945.6</v>
      </c>
      <c r="K166" s="30">
        <f t="shared" si="15"/>
        <v>573.7915708574365</v>
      </c>
      <c r="L166" s="30">
        <f t="shared" si="16"/>
        <v>726.8915708574365</v>
      </c>
      <c r="M166" s="30">
        <f t="shared" si="13"/>
        <v>744.0915708574364</v>
      </c>
      <c r="N166" s="31">
        <f t="shared" si="14"/>
        <v>735.4915708574365</v>
      </c>
      <c r="O166" s="4">
        <v>28.2</v>
      </c>
      <c r="P166" s="4">
        <v>75.8</v>
      </c>
      <c r="Q166" s="4">
        <v>58.4</v>
      </c>
      <c r="R166"/>
      <c r="S166" s="32">
        <v>1.652</v>
      </c>
      <c r="T166" s="27">
        <v>54.472</v>
      </c>
      <c r="U166" s="27">
        <f t="shared" si="11"/>
        <v>185.09900000000002</v>
      </c>
      <c r="V166" s="32">
        <v>0.286</v>
      </c>
      <c r="W166" s="33">
        <v>1.11888</v>
      </c>
      <c r="X166" s="33">
        <f t="shared" si="10"/>
        <v>1.11888</v>
      </c>
      <c r="Y166" s="35">
        <v>11.821</v>
      </c>
      <c r="Z166" s="31">
        <v>735.4915708574365</v>
      </c>
    </row>
    <row r="167" spans="1:26" ht="12.75">
      <c r="A167" s="1">
        <v>36747</v>
      </c>
      <c r="B167" s="27">
        <v>222</v>
      </c>
      <c r="C167" s="2">
        <v>0.780787051</v>
      </c>
      <c r="D167" s="57">
        <v>0.780787051</v>
      </c>
      <c r="E167" s="3">
        <v>1580</v>
      </c>
      <c r="F167" s="28">
        <v>0</v>
      </c>
      <c r="G167" s="2">
        <v>36.49608153</v>
      </c>
      <c r="H167" s="2">
        <v>-79.28215456</v>
      </c>
      <c r="I167" s="29">
        <v>974.4</v>
      </c>
      <c r="J167" s="4">
        <f t="shared" si="12"/>
        <v>948.5</v>
      </c>
      <c r="K167" s="30">
        <f t="shared" si="15"/>
        <v>548.3636865895695</v>
      </c>
      <c r="L167" s="30">
        <f t="shared" si="16"/>
        <v>701.4636865895695</v>
      </c>
      <c r="M167" s="30">
        <f t="shared" si="13"/>
        <v>718.6636865895696</v>
      </c>
      <c r="N167" s="31">
        <f t="shared" si="14"/>
        <v>710.0636865895696</v>
      </c>
      <c r="O167" s="4">
        <v>28.4</v>
      </c>
      <c r="P167" s="4">
        <v>75.9</v>
      </c>
      <c r="Q167" s="4">
        <v>58.4</v>
      </c>
      <c r="R167"/>
      <c r="S167" s="32">
        <v>2.666</v>
      </c>
      <c r="T167" s="27">
        <v>579.727</v>
      </c>
      <c r="U167" s="27">
        <f t="shared" si="11"/>
        <v>246.59916666666663</v>
      </c>
      <c r="V167" s="32">
        <v>0.313</v>
      </c>
      <c r="W167" s="33">
        <v>1.11888</v>
      </c>
      <c r="X167" s="33">
        <f t="shared" si="10"/>
        <v>1.11888</v>
      </c>
      <c r="Y167" s="35">
        <v>11.573</v>
      </c>
      <c r="Z167" s="31">
        <v>710.0636865895696</v>
      </c>
    </row>
    <row r="168" spans="1:26" ht="12.75">
      <c r="A168" s="1">
        <v>36747</v>
      </c>
      <c r="B168" s="27">
        <v>222</v>
      </c>
      <c r="C168" s="2">
        <v>0.780902803</v>
      </c>
      <c r="D168" s="57">
        <v>0.780902803</v>
      </c>
      <c r="E168" s="3">
        <v>1590</v>
      </c>
      <c r="F168" s="28">
        <v>0</v>
      </c>
      <c r="G168" s="2">
        <v>36.50109626</v>
      </c>
      <c r="H168" s="2">
        <v>-79.28648974</v>
      </c>
      <c r="I168" s="29">
        <v>977.7</v>
      </c>
      <c r="J168" s="4">
        <f t="shared" si="12"/>
        <v>951.8000000000001</v>
      </c>
      <c r="K168" s="30">
        <f t="shared" si="15"/>
        <v>519.5229066350265</v>
      </c>
      <c r="L168" s="30">
        <f t="shared" si="16"/>
        <v>672.6229066350265</v>
      </c>
      <c r="M168" s="30">
        <f t="shared" si="13"/>
        <v>689.8229066350266</v>
      </c>
      <c r="N168" s="31">
        <f t="shared" si="14"/>
        <v>681.2229066350266</v>
      </c>
      <c r="O168" s="4">
        <v>28.7</v>
      </c>
      <c r="P168" s="4">
        <v>75.3</v>
      </c>
      <c r="Q168" s="4">
        <v>56.9</v>
      </c>
      <c r="R168" s="5">
        <v>1.75E-05</v>
      </c>
      <c r="S168" s="32">
        <v>1.64</v>
      </c>
      <c r="T168" s="27">
        <v>2.506</v>
      </c>
      <c r="U168" s="27">
        <f t="shared" si="11"/>
        <v>211.85766666666666</v>
      </c>
      <c r="V168" s="32">
        <v>0.294</v>
      </c>
      <c r="W168" s="33">
        <v>1.11999</v>
      </c>
      <c r="X168" s="33">
        <f t="shared" si="10"/>
        <v>1.119065</v>
      </c>
      <c r="Y168" s="35">
        <v>11.266</v>
      </c>
      <c r="Z168" s="31">
        <v>681.2229066350266</v>
      </c>
    </row>
    <row r="169" spans="1:26" ht="12.75">
      <c r="A169" s="1">
        <v>36747</v>
      </c>
      <c r="B169" s="27">
        <v>222</v>
      </c>
      <c r="C169" s="2">
        <v>0.781018496</v>
      </c>
      <c r="D169" s="57">
        <v>0.781018496</v>
      </c>
      <c r="E169" s="3">
        <v>1600</v>
      </c>
      <c r="F169" s="28">
        <v>0</v>
      </c>
      <c r="G169" s="2">
        <v>36.50603475</v>
      </c>
      <c r="H169" s="2">
        <v>-79.29085727</v>
      </c>
      <c r="I169" s="29">
        <v>980.7</v>
      </c>
      <c r="J169" s="4">
        <f t="shared" si="12"/>
        <v>954.8000000000001</v>
      </c>
      <c r="K169" s="30">
        <f t="shared" si="15"/>
        <v>493.3906558479486</v>
      </c>
      <c r="L169" s="30">
        <f t="shared" si="16"/>
        <v>646.4906558479486</v>
      </c>
      <c r="M169" s="30">
        <f t="shared" si="13"/>
        <v>663.6906558479486</v>
      </c>
      <c r="N169" s="31">
        <f t="shared" si="14"/>
        <v>655.0906558479486</v>
      </c>
      <c r="O169" s="4">
        <v>29</v>
      </c>
      <c r="P169" s="4">
        <v>74.8</v>
      </c>
      <c r="Q169" s="4">
        <v>58.5</v>
      </c>
      <c r="R169"/>
      <c r="S169" s="32">
        <v>1.561</v>
      </c>
      <c r="T169" s="27">
        <v>2.735</v>
      </c>
      <c r="U169" s="27">
        <f t="shared" si="11"/>
        <v>177.112</v>
      </c>
      <c r="V169" s="32">
        <v>0.294</v>
      </c>
      <c r="W169" s="33">
        <v>1.11999</v>
      </c>
      <c r="X169" s="33">
        <f t="shared" si="10"/>
        <v>1.11925</v>
      </c>
      <c r="Y169" s="35">
        <v>11.578</v>
      </c>
      <c r="Z169" s="31">
        <v>655.0906558479486</v>
      </c>
    </row>
    <row r="170" spans="1:26" ht="12.75">
      <c r="A170" s="1">
        <v>36747</v>
      </c>
      <c r="B170" s="27">
        <v>222</v>
      </c>
      <c r="C170" s="2">
        <v>0.781134248</v>
      </c>
      <c r="D170" s="57">
        <v>0.781134248</v>
      </c>
      <c r="E170" s="3">
        <v>1610</v>
      </c>
      <c r="F170" s="28">
        <v>0</v>
      </c>
      <c r="G170" s="2">
        <v>36.51101865</v>
      </c>
      <c r="H170" s="2">
        <v>-79.29532038</v>
      </c>
      <c r="I170" s="29">
        <v>983.9</v>
      </c>
      <c r="J170" s="4">
        <f t="shared" si="12"/>
        <v>958</v>
      </c>
      <c r="K170" s="30">
        <f t="shared" si="15"/>
        <v>465.60660191620923</v>
      </c>
      <c r="L170" s="30">
        <f t="shared" si="16"/>
        <v>618.7066019162093</v>
      </c>
      <c r="M170" s="30">
        <f t="shared" si="13"/>
        <v>635.9066019162092</v>
      </c>
      <c r="N170" s="31">
        <f t="shared" si="14"/>
        <v>627.3066019162093</v>
      </c>
      <c r="O170" s="4">
        <v>29.4</v>
      </c>
      <c r="P170" s="4">
        <v>72.9</v>
      </c>
      <c r="Q170" s="4">
        <v>57.6</v>
      </c>
      <c r="R170"/>
      <c r="S170" s="32">
        <v>1.761</v>
      </c>
      <c r="T170" s="27">
        <v>107.99</v>
      </c>
      <c r="U170" s="27">
        <f t="shared" si="11"/>
        <v>168.61216666666667</v>
      </c>
      <c r="V170" s="32">
        <v>0.264</v>
      </c>
      <c r="W170" s="33">
        <v>1.11999</v>
      </c>
      <c r="X170" s="33">
        <f t="shared" si="10"/>
        <v>1.119435</v>
      </c>
      <c r="Y170" s="35">
        <v>11.916</v>
      </c>
      <c r="Z170" s="31">
        <v>627.3066019162093</v>
      </c>
    </row>
    <row r="171" spans="1:26" ht="12.75">
      <c r="A171" s="1">
        <v>36747</v>
      </c>
      <c r="B171" s="27">
        <v>222</v>
      </c>
      <c r="C171" s="2">
        <v>0.78125</v>
      </c>
      <c r="D171" s="57">
        <v>0.78125</v>
      </c>
      <c r="E171" s="3">
        <v>1620</v>
      </c>
      <c r="F171" s="28">
        <v>0</v>
      </c>
      <c r="G171" s="2">
        <v>36.51600925</v>
      </c>
      <c r="H171" s="2">
        <v>-79.29981817</v>
      </c>
      <c r="I171" s="29">
        <v>986</v>
      </c>
      <c r="J171" s="4">
        <f t="shared" si="12"/>
        <v>960.1</v>
      </c>
      <c r="K171" s="30">
        <f t="shared" si="15"/>
        <v>447.42370754288453</v>
      </c>
      <c r="L171" s="30">
        <f t="shared" si="16"/>
        <v>600.5237075428845</v>
      </c>
      <c r="M171" s="30">
        <f t="shared" si="13"/>
        <v>617.7237075428845</v>
      </c>
      <c r="N171" s="31">
        <f t="shared" si="14"/>
        <v>609.1237075428845</v>
      </c>
      <c r="O171" s="4">
        <v>29.6</v>
      </c>
      <c r="P171" s="4">
        <v>73.6</v>
      </c>
      <c r="Q171" s="4">
        <v>58.9</v>
      </c>
      <c r="R171"/>
      <c r="S171" s="32">
        <v>1.304</v>
      </c>
      <c r="T171" s="27">
        <v>-154.23</v>
      </c>
      <c r="U171" s="27">
        <f t="shared" si="11"/>
        <v>98.86666666666666</v>
      </c>
      <c r="V171" s="32">
        <v>0.304</v>
      </c>
      <c r="W171" s="33">
        <v>1.11999</v>
      </c>
      <c r="X171" s="33">
        <f t="shared" si="10"/>
        <v>1.11962</v>
      </c>
      <c r="Y171" s="35">
        <v>11.86</v>
      </c>
      <c r="Z171" s="31">
        <v>609.1237075428845</v>
      </c>
    </row>
    <row r="172" spans="1:26" ht="12.75">
      <c r="A172" s="1">
        <v>36747</v>
      </c>
      <c r="B172" s="27">
        <v>222</v>
      </c>
      <c r="C172" s="2">
        <v>0.781365752</v>
      </c>
      <c r="D172" s="57">
        <v>0.781365752</v>
      </c>
      <c r="E172" s="3">
        <v>1630</v>
      </c>
      <c r="F172" s="28">
        <v>0</v>
      </c>
      <c r="G172" s="2">
        <v>36.52102384</v>
      </c>
      <c r="H172" s="2">
        <v>-79.30431694</v>
      </c>
      <c r="I172" s="29">
        <v>988.6</v>
      </c>
      <c r="J172" s="4">
        <f t="shared" si="12"/>
        <v>962.7</v>
      </c>
      <c r="K172" s="30">
        <f t="shared" si="15"/>
        <v>424.9665755208471</v>
      </c>
      <c r="L172" s="30">
        <f t="shared" si="16"/>
        <v>578.0665755208471</v>
      </c>
      <c r="M172" s="30">
        <f t="shared" si="13"/>
        <v>595.266575520847</v>
      </c>
      <c r="N172" s="31">
        <f t="shared" si="14"/>
        <v>586.6665755208471</v>
      </c>
      <c r="O172" s="4">
        <v>29.7</v>
      </c>
      <c r="P172" s="4">
        <v>73.2</v>
      </c>
      <c r="Q172" s="4">
        <v>52.6</v>
      </c>
      <c r="R172"/>
      <c r="S172" s="32">
        <v>2.025</v>
      </c>
      <c r="T172" s="27">
        <v>213.524</v>
      </c>
      <c r="U172" s="27">
        <f t="shared" si="11"/>
        <v>125.37533333333333</v>
      </c>
      <c r="V172" s="32">
        <v>0.314</v>
      </c>
      <c r="W172" s="33">
        <v>1.11999</v>
      </c>
      <c r="X172" s="33">
        <f t="shared" si="10"/>
        <v>1.1198050000000002</v>
      </c>
      <c r="Y172" s="35">
        <v>11.704</v>
      </c>
      <c r="Z172" s="31">
        <v>586.6665755208471</v>
      </c>
    </row>
    <row r="173" spans="1:26" ht="12.75">
      <c r="A173" s="1">
        <v>36747</v>
      </c>
      <c r="B173" s="27">
        <v>222</v>
      </c>
      <c r="C173" s="2">
        <v>0.781481504</v>
      </c>
      <c r="D173" s="57">
        <v>0.781481504</v>
      </c>
      <c r="E173" s="3">
        <v>1640</v>
      </c>
      <c r="F173" s="28">
        <v>0</v>
      </c>
      <c r="G173" s="2">
        <v>36.52612935</v>
      </c>
      <c r="H173" s="2">
        <v>-79.30876861</v>
      </c>
      <c r="I173" s="29">
        <v>991.3</v>
      </c>
      <c r="J173" s="4">
        <f t="shared" si="12"/>
        <v>965.4</v>
      </c>
      <c r="K173" s="30">
        <f t="shared" si="15"/>
        <v>401.70981149434346</v>
      </c>
      <c r="L173" s="30">
        <f t="shared" si="16"/>
        <v>554.8098114943434</v>
      </c>
      <c r="M173" s="30">
        <f t="shared" si="13"/>
        <v>572.0098114943435</v>
      </c>
      <c r="N173" s="31">
        <f t="shared" si="14"/>
        <v>563.4098114943434</v>
      </c>
      <c r="O173" s="4">
        <v>30.1</v>
      </c>
      <c r="P173" s="4">
        <v>71.9</v>
      </c>
      <c r="Q173" s="4">
        <v>52.4</v>
      </c>
      <c r="R173"/>
      <c r="S173" s="32">
        <v>2.551</v>
      </c>
      <c r="T173" s="27">
        <v>528.778</v>
      </c>
      <c r="U173" s="27">
        <f t="shared" si="11"/>
        <v>116.88383333333333</v>
      </c>
      <c r="V173" s="32">
        <v>0.294</v>
      </c>
      <c r="W173" s="33">
        <v>1.11999</v>
      </c>
      <c r="X173" s="33">
        <f t="shared" si="10"/>
        <v>1.1199899999999998</v>
      </c>
      <c r="Y173" s="35">
        <v>11.433</v>
      </c>
      <c r="Z173" s="31">
        <v>563.4098114943434</v>
      </c>
    </row>
    <row r="174" spans="1:26" ht="12.75">
      <c r="A174" s="1">
        <v>36747</v>
      </c>
      <c r="B174" s="27">
        <v>222</v>
      </c>
      <c r="C174" s="2">
        <v>0.781597197</v>
      </c>
      <c r="D174" s="57">
        <v>0.781597197</v>
      </c>
      <c r="E174" s="3">
        <v>1650</v>
      </c>
      <c r="F174" s="28">
        <v>0</v>
      </c>
      <c r="G174" s="2">
        <v>36.53134635</v>
      </c>
      <c r="H174" s="2">
        <v>-79.3130808</v>
      </c>
      <c r="I174" s="29">
        <v>992.1</v>
      </c>
      <c r="J174" s="4">
        <f t="shared" si="12"/>
        <v>966.2</v>
      </c>
      <c r="K174" s="30">
        <f t="shared" si="15"/>
        <v>394.83140863926025</v>
      </c>
      <c r="L174" s="30">
        <f t="shared" si="16"/>
        <v>547.9314086392602</v>
      </c>
      <c r="M174" s="30">
        <f t="shared" si="13"/>
        <v>565.1314086392603</v>
      </c>
      <c r="N174" s="31">
        <f t="shared" si="14"/>
        <v>556.5314086392602</v>
      </c>
      <c r="O174" s="4">
        <v>30.2</v>
      </c>
      <c r="P174" s="4">
        <v>71.4</v>
      </c>
      <c r="Q174" s="4">
        <v>55.6</v>
      </c>
      <c r="R174" s="5">
        <v>1.77E-05</v>
      </c>
      <c r="S174" s="32">
        <v>2.639</v>
      </c>
      <c r="T174" s="27">
        <v>529.007</v>
      </c>
      <c r="U174" s="27">
        <f t="shared" si="11"/>
        <v>204.63400000000001</v>
      </c>
      <c r="V174" s="32">
        <v>0.304</v>
      </c>
      <c r="W174" s="33">
        <v>1.11999</v>
      </c>
      <c r="X174" s="33">
        <f t="shared" si="10"/>
        <v>1.1199899999999998</v>
      </c>
      <c r="Y174" s="35">
        <v>11.044</v>
      </c>
      <c r="Z174" s="31">
        <v>556.5314086392602</v>
      </c>
    </row>
    <row r="175" spans="1:26" ht="12.75">
      <c r="A175" s="1">
        <v>36747</v>
      </c>
      <c r="B175" s="27">
        <v>222</v>
      </c>
      <c r="C175" s="2">
        <v>0.781712949</v>
      </c>
      <c r="D175" s="57">
        <v>0.781712949</v>
      </c>
      <c r="E175" s="3">
        <v>1660</v>
      </c>
      <c r="F175" s="28">
        <v>0</v>
      </c>
      <c r="G175" s="2">
        <v>36.53681691</v>
      </c>
      <c r="H175" s="2">
        <v>-79.31722966</v>
      </c>
      <c r="I175" s="29">
        <v>993.2</v>
      </c>
      <c r="J175" s="4">
        <f t="shared" si="12"/>
        <v>967.3000000000001</v>
      </c>
      <c r="K175" s="30">
        <f t="shared" si="15"/>
        <v>385.38289817151525</v>
      </c>
      <c r="L175" s="30">
        <f t="shared" si="16"/>
        <v>538.4828981715152</v>
      </c>
      <c r="M175" s="30">
        <f t="shared" si="13"/>
        <v>555.6828981715153</v>
      </c>
      <c r="N175" s="31">
        <f t="shared" si="14"/>
        <v>547.0828981715152</v>
      </c>
      <c r="O175" s="4">
        <v>30.3</v>
      </c>
      <c r="P175" s="4">
        <v>72.5</v>
      </c>
      <c r="Q175" s="4">
        <v>56.4</v>
      </c>
      <c r="R175"/>
      <c r="S175" s="32">
        <v>1.949</v>
      </c>
      <c r="T175" s="27">
        <v>161.787</v>
      </c>
      <c r="U175" s="27">
        <f t="shared" si="11"/>
        <v>231.14266666666666</v>
      </c>
      <c r="V175" s="32">
        <v>0.293</v>
      </c>
      <c r="W175" s="33">
        <v>1.11999</v>
      </c>
      <c r="X175" s="33">
        <f t="shared" si="10"/>
        <v>1.1199899999999998</v>
      </c>
      <c r="Y175" s="35">
        <v>11.865</v>
      </c>
      <c r="Z175" s="31">
        <v>547.0828981715152</v>
      </c>
    </row>
    <row r="176" spans="1:26" ht="12.75">
      <c r="A176" s="1">
        <v>36747</v>
      </c>
      <c r="B176" s="27">
        <v>222</v>
      </c>
      <c r="C176" s="2">
        <v>0.781828701</v>
      </c>
      <c r="D176" s="57">
        <v>0.781828701</v>
      </c>
      <c r="E176" s="3">
        <v>1670</v>
      </c>
      <c r="F176" s="28">
        <v>0</v>
      </c>
      <c r="G176" s="2">
        <v>36.5423816</v>
      </c>
      <c r="H176" s="2">
        <v>-79.32065695</v>
      </c>
      <c r="I176" s="29">
        <v>994.2</v>
      </c>
      <c r="J176" s="4">
        <f t="shared" si="12"/>
        <v>968.3000000000001</v>
      </c>
      <c r="K176" s="30">
        <f t="shared" si="15"/>
        <v>376.80266247115367</v>
      </c>
      <c r="L176" s="30">
        <f t="shared" si="16"/>
        <v>529.9026624711537</v>
      </c>
      <c r="M176" s="30">
        <f t="shared" si="13"/>
        <v>547.1026624711537</v>
      </c>
      <c r="N176" s="31">
        <f t="shared" si="14"/>
        <v>538.5026624711537</v>
      </c>
      <c r="O176" s="4">
        <v>30.2</v>
      </c>
      <c r="P176" s="4">
        <v>71</v>
      </c>
      <c r="Q176" s="4">
        <v>58.4</v>
      </c>
      <c r="R176"/>
      <c r="S176" s="32">
        <v>2.086</v>
      </c>
      <c r="T176" s="27">
        <v>267.041</v>
      </c>
      <c r="U176" s="27">
        <f t="shared" si="11"/>
        <v>257.65116666666665</v>
      </c>
      <c r="V176" s="32">
        <v>0.304</v>
      </c>
      <c r="W176" s="33">
        <v>1.11999</v>
      </c>
      <c r="X176" s="33">
        <f aca="true" t="shared" si="17" ref="X176:X239">AVERAGE(W171:W176)</f>
        <v>1.1199899999999998</v>
      </c>
      <c r="Y176" s="35">
        <v>11.736</v>
      </c>
      <c r="Z176" s="31">
        <v>538.5026624711537</v>
      </c>
    </row>
    <row r="177" spans="1:26" ht="12.75">
      <c r="A177" s="1">
        <v>36747</v>
      </c>
      <c r="B177" s="27">
        <v>222</v>
      </c>
      <c r="C177" s="2">
        <v>0.781944454</v>
      </c>
      <c r="D177" s="57">
        <v>0.781944454</v>
      </c>
      <c r="E177" s="3">
        <v>1680</v>
      </c>
      <c r="F177" s="28">
        <v>0</v>
      </c>
      <c r="G177" s="2">
        <v>36.5482057</v>
      </c>
      <c r="H177" s="2">
        <v>-79.32293802</v>
      </c>
      <c r="I177" s="29">
        <v>994.8</v>
      </c>
      <c r="J177" s="4">
        <f t="shared" si="12"/>
        <v>968.9</v>
      </c>
      <c r="K177" s="30">
        <f t="shared" si="15"/>
        <v>371.6587733708875</v>
      </c>
      <c r="L177" s="30">
        <f t="shared" si="16"/>
        <v>524.7587733708875</v>
      </c>
      <c r="M177" s="30">
        <f t="shared" si="13"/>
        <v>541.9587733708875</v>
      </c>
      <c r="N177" s="31">
        <f t="shared" si="14"/>
        <v>533.3587733708875</v>
      </c>
      <c r="O177" s="4">
        <v>30.2</v>
      </c>
      <c r="P177" s="4">
        <v>70.7</v>
      </c>
      <c r="Q177" s="4">
        <v>67.4</v>
      </c>
      <c r="R177"/>
      <c r="S177" s="32">
        <v>3.274</v>
      </c>
      <c r="T177" s="27">
        <v>897.27</v>
      </c>
      <c r="U177" s="27">
        <f aca="true" t="shared" si="18" ref="U177:U240">AVERAGE(T172:T177)</f>
        <v>432.9011666666667</v>
      </c>
      <c r="V177" s="32">
        <v>0.294</v>
      </c>
      <c r="W177" s="33">
        <v>1.1211000000000002</v>
      </c>
      <c r="X177" s="33">
        <f t="shared" si="17"/>
        <v>1.120175</v>
      </c>
      <c r="Y177" s="35">
        <v>11.838</v>
      </c>
      <c r="Z177" s="31">
        <v>533.3587733708875</v>
      </c>
    </row>
    <row r="178" spans="1:26" ht="12.75">
      <c r="A178" s="1">
        <v>36747</v>
      </c>
      <c r="B178" s="27">
        <v>222</v>
      </c>
      <c r="C178" s="2">
        <v>0.782060206</v>
      </c>
      <c r="D178" s="57">
        <v>0.782060206</v>
      </c>
      <c r="E178" s="3">
        <v>1690</v>
      </c>
      <c r="F178" s="28">
        <v>0</v>
      </c>
      <c r="G178" s="2">
        <v>36.55413105</v>
      </c>
      <c r="H178" s="2">
        <v>-79.32352759</v>
      </c>
      <c r="I178" s="29">
        <v>997.4</v>
      </c>
      <c r="J178" s="4">
        <f t="shared" si="12"/>
        <v>971.5</v>
      </c>
      <c r="K178" s="30">
        <f t="shared" si="15"/>
        <v>349.4053344012313</v>
      </c>
      <c r="L178" s="30">
        <f t="shared" si="16"/>
        <v>502.50533440123127</v>
      </c>
      <c r="M178" s="30">
        <f t="shared" si="13"/>
        <v>519.7053344012313</v>
      </c>
      <c r="N178" s="31">
        <f t="shared" si="14"/>
        <v>511.1053344012313</v>
      </c>
      <c r="O178" s="4">
        <v>30.1</v>
      </c>
      <c r="P178" s="4">
        <v>72.1</v>
      </c>
      <c r="Q178" s="4">
        <v>62.9</v>
      </c>
      <c r="R178"/>
      <c r="S178" s="32">
        <v>1.579</v>
      </c>
      <c r="T178" s="27">
        <v>5.025</v>
      </c>
      <c r="U178" s="27">
        <f t="shared" si="18"/>
        <v>398.1513333333333</v>
      </c>
      <c r="V178" s="32">
        <v>0.313</v>
      </c>
      <c r="W178" s="33">
        <v>1.1211000000000002</v>
      </c>
      <c r="X178" s="33">
        <f t="shared" si="17"/>
        <v>1.12036</v>
      </c>
      <c r="Y178" s="35">
        <v>10.985</v>
      </c>
      <c r="Z178" s="31">
        <v>511.1053344012313</v>
      </c>
    </row>
    <row r="179" spans="1:26" ht="12.75">
      <c r="A179" s="1">
        <v>36747</v>
      </c>
      <c r="B179" s="27">
        <v>222</v>
      </c>
      <c r="C179" s="2">
        <v>0.782175899</v>
      </c>
      <c r="D179" s="57">
        <v>0.782175899</v>
      </c>
      <c r="E179" s="3">
        <v>1700</v>
      </c>
      <c r="F179" s="28">
        <v>0</v>
      </c>
      <c r="G179" s="2">
        <v>36.55978034</v>
      </c>
      <c r="H179" s="2">
        <v>-79.3223842</v>
      </c>
      <c r="I179" s="29">
        <v>999.2</v>
      </c>
      <c r="J179" s="4">
        <f t="shared" si="12"/>
        <v>973.3000000000001</v>
      </c>
      <c r="K179" s="30">
        <f t="shared" si="15"/>
        <v>334.03396794949293</v>
      </c>
      <c r="L179" s="30">
        <f t="shared" si="16"/>
        <v>487.1339679494929</v>
      </c>
      <c r="M179" s="30">
        <f t="shared" si="13"/>
        <v>504.33396794949294</v>
      </c>
      <c r="N179" s="31">
        <f t="shared" si="14"/>
        <v>495.7339679494929</v>
      </c>
      <c r="O179" s="4">
        <v>30</v>
      </c>
      <c r="P179" s="4">
        <v>71.8</v>
      </c>
      <c r="Q179" s="4">
        <v>55.4</v>
      </c>
      <c r="R179"/>
      <c r="S179" s="32">
        <v>1.769</v>
      </c>
      <c r="T179" s="27">
        <v>110.305</v>
      </c>
      <c r="U179" s="27">
        <f t="shared" si="18"/>
        <v>328.40583333333336</v>
      </c>
      <c r="V179" s="32">
        <v>0.293</v>
      </c>
      <c r="W179" s="33">
        <v>1.1211000000000002</v>
      </c>
      <c r="X179" s="33">
        <f t="shared" si="17"/>
        <v>1.1205450000000001</v>
      </c>
      <c r="Y179" s="35">
        <v>11.091</v>
      </c>
      <c r="Z179" s="31">
        <v>495.7339679494929</v>
      </c>
    </row>
    <row r="180" spans="1:26" ht="12.75">
      <c r="A180" s="1">
        <v>36747</v>
      </c>
      <c r="B180" s="27">
        <v>222</v>
      </c>
      <c r="C180" s="2">
        <v>0.782291651</v>
      </c>
      <c r="D180" s="57">
        <v>0.782291651</v>
      </c>
      <c r="E180" s="3">
        <v>1710</v>
      </c>
      <c r="F180" s="28">
        <v>0</v>
      </c>
      <c r="G180" s="2">
        <v>36.56497493</v>
      </c>
      <c r="H180" s="2">
        <v>-79.31981889</v>
      </c>
      <c r="I180" s="29">
        <v>1001.5</v>
      </c>
      <c r="J180" s="4">
        <f t="shared" si="12"/>
        <v>975.6</v>
      </c>
      <c r="K180" s="30">
        <f t="shared" si="15"/>
        <v>314.43409415152786</v>
      </c>
      <c r="L180" s="30">
        <f t="shared" si="16"/>
        <v>467.5340941515278</v>
      </c>
      <c r="M180" s="30">
        <f t="shared" si="13"/>
        <v>484.73409415152787</v>
      </c>
      <c r="N180" s="31">
        <f t="shared" si="14"/>
        <v>476.13409415152785</v>
      </c>
      <c r="O180" s="4">
        <v>30.1</v>
      </c>
      <c r="P180" s="4">
        <v>71.7</v>
      </c>
      <c r="Q180" s="4">
        <v>46.9</v>
      </c>
      <c r="R180" s="5">
        <v>1.56E-05</v>
      </c>
      <c r="S180" s="32">
        <v>1.73</v>
      </c>
      <c r="T180" s="27">
        <v>58.059</v>
      </c>
      <c r="U180" s="27">
        <f t="shared" si="18"/>
        <v>249.9145</v>
      </c>
      <c r="V180" s="32">
        <v>0.322</v>
      </c>
      <c r="W180" s="33">
        <v>1.1211000000000002</v>
      </c>
      <c r="X180" s="33">
        <f t="shared" si="17"/>
        <v>1.1207300000000002</v>
      </c>
      <c r="Y180" s="35">
        <v>11.842</v>
      </c>
      <c r="Z180" s="31">
        <v>476.13409415152785</v>
      </c>
    </row>
    <row r="181" spans="1:26" ht="12.75">
      <c r="A181" s="1">
        <v>36747</v>
      </c>
      <c r="B181" s="27">
        <v>222</v>
      </c>
      <c r="C181" s="2">
        <v>0.782407403</v>
      </c>
      <c r="D181" s="57">
        <v>0.782407403</v>
      </c>
      <c r="E181" s="3">
        <v>1720</v>
      </c>
      <c r="F181" s="28">
        <v>0</v>
      </c>
      <c r="G181" s="2">
        <v>36.56974808</v>
      </c>
      <c r="H181" s="2">
        <v>-79.31653226</v>
      </c>
      <c r="I181" s="29">
        <v>1003.6</v>
      </c>
      <c r="J181" s="4">
        <f t="shared" si="12"/>
        <v>977.7</v>
      </c>
      <c r="K181" s="30">
        <f t="shared" si="15"/>
        <v>296.5788700693299</v>
      </c>
      <c r="L181" s="30">
        <f t="shared" si="16"/>
        <v>449.67887006932995</v>
      </c>
      <c r="M181" s="30">
        <f t="shared" si="13"/>
        <v>466.87887006932993</v>
      </c>
      <c r="N181" s="31">
        <f t="shared" si="14"/>
        <v>458.27887006932997</v>
      </c>
      <c r="O181" s="4">
        <v>30.2</v>
      </c>
      <c r="P181" s="4">
        <v>71.9</v>
      </c>
      <c r="Q181" s="4">
        <v>51.5</v>
      </c>
      <c r="R181"/>
      <c r="S181" s="32">
        <v>1.909</v>
      </c>
      <c r="T181" s="27">
        <v>163.288</v>
      </c>
      <c r="U181" s="27">
        <f t="shared" si="18"/>
        <v>250.16466666666668</v>
      </c>
      <c r="V181" s="32">
        <v>0.333</v>
      </c>
      <c r="W181" s="33">
        <v>1.1211000000000002</v>
      </c>
      <c r="X181" s="33">
        <f t="shared" si="17"/>
        <v>1.120915</v>
      </c>
      <c r="Y181" s="35">
        <v>10.984</v>
      </c>
      <c r="Z181" s="31">
        <v>458.27887006932997</v>
      </c>
    </row>
    <row r="182" spans="1:26" ht="12.75">
      <c r="A182" s="1">
        <v>36747</v>
      </c>
      <c r="B182" s="27">
        <v>222</v>
      </c>
      <c r="C182" s="2">
        <v>0.782523155</v>
      </c>
      <c r="D182" s="57">
        <v>0.782523155</v>
      </c>
      <c r="E182" s="3">
        <v>1730</v>
      </c>
      <c r="F182" s="28">
        <v>0</v>
      </c>
      <c r="G182" s="2">
        <v>36.57436328</v>
      </c>
      <c r="H182" s="2">
        <v>-79.31286003</v>
      </c>
      <c r="I182" s="29">
        <v>1007.2</v>
      </c>
      <c r="J182" s="4">
        <f t="shared" si="12"/>
        <v>981.3000000000001</v>
      </c>
      <c r="K182" s="30">
        <f t="shared" si="15"/>
        <v>266.058953182557</v>
      </c>
      <c r="L182" s="30">
        <f t="shared" si="16"/>
        <v>419.15895318255696</v>
      </c>
      <c r="M182" s="30">
        <f t="shared" si="13"/>
        <v>436.358953182557</v>
      </c>
      <c r="N182" s="31">
        <f t="shared" si="14"/>
        <v>427.758953182557</v>
      </c>
      <c r="O182" s="4">
        <v>30.5</v>
      </c>
      <c r="P182" s="4">
        <v>72.1</v>
      </c>
      <c r="Q182" s="4">
        <v>55.9</v>
      </c>
      <c r="R182"/>
      <c r="S182" s="32">
        <v>2.297</v>
      </c>
      <c r="T182" s="27">
        <v>373.542</v>
      </c>
      <c r="U182" s="27">
        <f t="shared" si="18"/>
        <v>267.9148333333333</v>
      </c>
      <c r="V182" s="32">
        <v>0.326</v>
      </c>
      <c r="W182" s="33">
        <v>1.1211000000000002</v>
      </c>
      <c r="X182" s="33">
        <f t="shared" si="17"/>
        <v>1.1211000000000002</v>
      </c>
      <c r="Y182" s="35">
        <v>11.87</v>
      </c>
      <c r="Z182" s="31">
        <v>427.758953182557</v>
      </c>
    </row>
    <row r="183" spans="1:26" ht="12.75">
      <c r="A183" s="1">
        <v>36747</v>
      </c>
      <c r="B183" s="27">
        <v>222</v>
      </c>
      <c r="C183" s="2">
        <v>0.782638907</v>
      </c>
      <c r="D183" s="57">
        <v>0.782638907</v>
      </c>
      <c r="E183" s="3">
        <v>1740</v>
      </c>
      <c r="F183" s="28">
        <v>0</v>
      </c>
      <c r="G183" s="2">
        <v>36.57895093</v>
      </c>
      <c r="H183" s="2">
        <v>-79.30932848</v>
      </c>
      <c r="I183" s="29">
        <v>1010</v>
      </c>
      <c r="J183" s="4">
        <f t="shared" si="12"/>
        <v>984.1</v>
      </c>
      <c r="K183" s="30">
        <f t="shared" si="15"/>
        <v>242.39854861160774</v>
      </c>
      <c r="L183" s="30">
        <f t="shared" si="16"/>
        <v>395.4985486116077</v>
      </c>
      <c r="M183" s="30">
        <f t="shared" si="13"/>
        <v>412.69854861160775</v>
      </c>
      <c r="N183" s="31">
        <f t="shared" si="14"/>
        <v>404.0985486116077</v>
      </c>
      <c r="O183" s="4">
        <v>30.9</v>
      </c>
      <c r="P183" s="4">
        <v>72.4</v>
      </c>
      <c r="Q183" s="4">
        <v>59.4</v>
      </c>
      <c r="R183"/>
      <c r="S183" s="32">
        <v>2.323</v>
      </c>
      <c r="T183" s="27">
        <v>373.822</v>
      </c>
      <c r="U183" s="27">
        <f t="shared" si="18"/>
        <v>180.67350000000002</v>
      </c>
      <c r="V183" s="32">
        <v>0.324</v>
      </c>
      <c r="W183" s="33">
        <v>1.1211000000000002</v>
      </c>
      <c r="X183" s="33">
        <f t="shared" si="17"/>
        <v>1.1211000000000002</v>
      </c>
      <c r="Y183" s="35">
        <v>11.05</v>
      </c>
      <c r="Z183" s="31">
        <v>404.0985486116077</v>
      </c>
    </row>
    <row r="184" spans="1:26" ht="12.75">
      <c r="A184" s="1">
        <v>36747</v>
      </c>
      <c r="B184" s="27">
        <v>222</v>
      </c>
      <c r="C184" s="2">
        <v>0.7827546</v>
      </c>
      <c r="D184" s="57">
        <v>0.7827546</v>
      </c>
      <c r="E184" s="3">
        <v>1750</v>
      </c>
      <c r="F184" s="28">
        <v>0</v>
      </c>
      <c r="G184" s="2">
        <v>36.58384782</v>
      </c>
      <c r="H184" s="2">
        <v>-79.3065129</v>
      </c>
      <c r="I184" s="29">
        <v>1013.9</v>
      </c>
      <c r="J184" s="4">
        <f t="shared" si="12"/>
        <v>988</v>
      </c>
      <c r="K184" s="30">
        <f t="shared" si="15"/>
        <v>209.55492752841928</v>
      </c>
      <c r="L184" s="30">
        <f t="shared" si="16"/>
        <v>362.6549275284193</v>
      </c>
      <c r="M184" s="30">
        <f t="shared" si="13"/>
        <v>379.8549275284193</v>
      </c>
      <c r="N184" s="31">
        <f t="shared" si="14"/>
        <v>371.25492752841933</v>
      </c>
      <c r="O184" s="4">
        <v>31.2</v>
      </c>
      <c r="P184" s="4">
        <v>71.2</v>
      </c>
      <c r="Q184" s="4">
        <v>60.5</v>
      </c>
      <c r="R184"/>
      <c r="S184" s="32">
        <v>3.007</v>
      </c>
      <c r="T184" s="27">
        <v>741.577</v>
      </c>
      <c r="U184" s="27">
        <f t="shared" si="18"/>
        <v>303.43216666666666</v>
      </c>
      <c r="V184" s="32">
        <v>0.332</v>
      </c>
      <c r="W184" s="33">
        <v>1.1211000000000002</v>
      </c>
      <c r="X184" s="33">
        <f t="shared" si="17"/>
        <v>1.1211000000000002</v>
      </c>
      <c r="Y184" s="35">
        <v>11.255</v>
      </c>
      <c r="Z184" s="31">
        <v>371.25492752841933</v>
      </c>
    </row>
    <row r="185" spans="1:26" ht="12.75">
      <c r="A185" s="1">
        <v>36747</v>
      </c>
      <c r="B185" s="27">
        <v>222</v>
      </c>
      <c r="C185" s="2">
        <v>0.782870352</v>
      </c>
      <c r="D185" s="57">
        <v>0.782870352</v>
      </c>
      <c r="E185" s="3">
        <v>1760</v>
      </c>
      <c r="F185" s="28">
        <v>0</v>
      </c>
      <c r="G185" s="2">
        <v>36.58924578</v>
      </c>
      <c r="H185" s="2">
        <v>-79.30612525</v>
      </c>
      <c r="I185" s="29">
        <v>1015.5</v>
      </c>
      <c r="J185" s="4">
        <f t="shared" si="12"/>
        <v>989.6</v>
      </c>
      <c r="K185" s="30">
        <f t="shared" si="15"/>
        <v>196.11811007879237</v>
      </c>
      <c r="L185" s="30">
        <f t="shared" si="16"/>
        <v>349.2181100787924</v>
      </c>
      <c r="M185" s="30">
        <f t="shared" si="13"/>
        <v>366.4181100787924</v>
      </c>
      <c r="N185" s="31">
        <f t="shared" si="14"/>
        <v>357.8181100787924</v>
      </c>
      <c r="O185" s="4">
        <v>31.4</v>
      </c>
      <c r="P185" s="4">
        <v>70.8</v>
      </c>
      <c r="Q185" s="4">
        <v>60.4</v>
      </c>
      <c r="R185"/>
      <c r="S185" s="32">
        <v>2.957</v>
      </c>
      <c r="T185" s="27">
        <v>741.805</v>
      </c>
      <c r="U185" s="27">
        <f t="shared" si="18"/>
        <v>408.68216666666666</v>
      </c>
      <c r="V185" s="32">
        <v>0.473</v>
      </c>
      <c r="W185" s="33">
        <v>3.3411</v>
      </c>
      <c r="X185" s="33">
        <f t="shared" si="17"/>
        <v>1.4911</v>
      </c>
      <c r="Y185" s="35">
        <v>11.265</v>
      </c>
      <c r="Z185" s="31">
        <v>357.8181100787924</v>
      </c>
    </row>
    <row r="186" spans="1:26" ht="12.75">
      <c r="A186" s="1">
        <v>36747</v>
      </c>
      <c r="B186" s="27">
        <v>222</v>
      </c>
      <c r="C186" s="2">
        <v>0.782986104</v>
      </c>
      <c r="D186" s="57">
        <v>0.782986104</v>
      </c>
      <c r="E186" s="3">
        <v>1770</v>
      </c>
      <c r="F186" s="28">
        <v>0</v>
      </c>
      <c r="G186" s="2">
        <v>36.5928493</v>
      </c>
      <c r="H186" s="2">
        <v>-79.31070168</v>
      </c>
      <c r="I186" s="29">
        <v>1016.4</v>
      </c>
      <c r="J186" s="4">
        <f t="shared" si="12"/>
        <v>990.5</v>
      </c>
      <c r="K186" s="30">
        <f t="shared" si="15"/>
        <v>188.56944410287636</v>
      </c>
      <c r="L186" s="30">
        <f t="shared" si="16"/>
        <v>341.66944410287635</v>
      </c>
      <c r="M186" s="30">
        <f t="shared" si="13"/>
        <v>358.8694441028764</v>
      </c>
      <c r="N186" s="31">
        <f t="shared" si="14"/>
        <v>350.2694441028764</v>
      </c>
      <c r="O186" s="4">
        <v>31.4</v>
      </c>
      <c r="P186" s="4">
        <v>70.2</v>
      </c>
      <c r="Q186" s="4">
        <v>57.9</v>
      </c>
      <c r="R186" s="5">
        <v>2.34E-05</v>
      </c>
      <c r="S186" s="32">
        <v>3.176</v>
      </c>
      <c r="T186" s="27">
        <v>847.06</v>
      </c>
      <c r="U186" s="27">
        <f t="shared" si="18"/>
        <v>540.1823333333333</v>
      </c>
      <c r="V186" s="32">
        <v>0.513</v>
      </c>
      <c r="W186" s="33">
        <v>3.3422100000000006</v>
      </c>
      <c r="X186" s="33">
        <f t="shared" si="17"/>
        <v>1.8612850000000003</v>
      </c>
      <c r="Y186" s="35">
        <v>11.028</v>
      </c>
      <c r="Z186" s="31">
        <v>350.2694441028764</v>
      </c>
    </row>
    <row r="187" spans="1:26" ht="12.75">
      <c r="A187" s="1">
        <v>36747</v>
      </c>
      <c r="B187" s="27">
        <v>222</v>
      </c>
      <c r="C187" s="2">
        <v>0.783101857</v>
      </c>
      <c r="D187" s="57">
        <v>0.783101857</v>
      </c>
      <c r="E187" s="3">
        <v>1780</v>
      </c>
      <c r="F187" s="28">
        <v>0</v>
      </c>
      <c r="G187" s="2">
        <v>36.59504502</v>
      </c>
      <c r="H187" s="2">
        <v>-79.31624762</v>
      </c>
      <c r="I187" s="29">
        <v>1020.5</v>
      </c>
      <c r="J187" s="4">
        <f t="shared" si="12"/>
        <v>994.6</v>
      </c>
      <c r="K187" s="30">
        <f t="shared" si="15"/>
        <v>154.26764667501538</v>
      </c>
      <c r="L187" s="30">
        <f t="shared" si="16"/>
        <v>307.3676466750154</v>
      </c>
      <c r="M187" s="30">
        <f t="shared" si="13"/>
        <v>324.5676466750154</v>
      </c>
      <c r="N187" s="31">
        <f t="shared" si="14"/>
        <v>315.96764667501543</v>
      </c>
      <c r="O187" s="4">
        <v>31.8</v>
      </c>
      <c r="P187" s="4">
        <v>69.4</v>
      </c>
      <c r="Q187" s="4">
        <v>59.9</v>
      </c>
      <c r="R187"/>
      <c r="S187" s="32">
        <v>3.268</v>
      </c>
      <c r="T187" s="27">
        <v>899.84</v>
      </c>
      <c r="U187" s="27">
        <f t="shared" si="18"/>
        <v>662.941</v>
      </c>
      <c r="V187" s="32">
        <v>0.558</v>
      </c>
      <c r="W187" s="33">
        <v>4.452210000000001</v>
      </c>
      <c r="X187" s="33">
        <f t="shared" si="17"/>
        <v>2.4164700000000003</v>
      </c>
      <c r="Y187" s="35">
        <v>11.854</v>
      </c>
      <c r="Z187" s="31">
        <v>315.96764667501543</v>
      </c>
    </row>
    <row r="188" spans="1:26" ht="12.75">
      <c r="A188" s="1">
        <v>36747</v>
      </c>
      <c r="B188" s="27">
        <v>222</v>
      </c>
      <c r="C188" s="2">
        <v>0.783217609</v>
      </c>
      <c r="D188" s="57">
        <v>0.783217609</v>
      </c>
      <c r="E188" s="3">
        <v>1790</v>
      </c>
      <c r="F188" s="28">
        <v>0</v>
      </c>
      <c r="G188" s="2">
        <v>36.59602986</v>
      </c>
      <c r="H188" s="2">
        <v>-79.32216745</v>
      </c>
      <c r="I188" s="29">
        <v>1025.1</v>
      </c>
      <c r="J188" s="4">
        <f t="shared" si="12"/>
        <v>999.1999999999999</v>
      </c>
      <c r="K188" s="30">
        <f t="shared" si="15"/>
        <v>115.95061980462522</v>
      </c>
      <c r="L188" s="30">
        <f t="shared" si="16"/>
        <v>269.0506198046252</v>
      </c>
      <c r="M188" s="30">
        <f t="shared" si="13"/>
        <v>286.2506198046252</v>
      </c>
      <c r="N188" s="31">
        <f t="shared" si="14"/>
        <v>277.6506198046252</v>
      </c>
      <c r="O188" s="4">
        <v>32.3</v>
      </c>
      <c r="P188" s="4">
        <v>68.3</v>
      </c>
      <c r="Q188" s="4">
        <v>60.1</v>
      </c>
      <c r="R188"/>
      <c r="S188" s="32">
        <v>2.452</v>
      </c>
      <c r="T188" s="27">
        <v>480.094</v>
      </c>
      <c r="U188" s="27">
        <f t="shared" si="18"/>
        <v>680.6996666666666</v>
      </c>
      <c r="V188" s="32">
        <v>0.544</v>
      </c>
      <c r="W188" s="33">
        <v>3.3422100000000006</v>
      </c>
      <c r="X188" s="33">
        <f t="shared" si="17"/>
        <v>2.786655</v>
      </c>
      <c r="Y188" s="35">
        <v>11.351</v>
      </c>
      <c r="Z188" s="31">
        <v>277.6506198046252</v>
      </c>
    </row>
    <row r="189" spans="1:26" ht="12.75">
      <c r="A189" s="1">
        <v>36747</v>
      </c>
      <c r="B189" s="27">
        <v>222</v>
      </c>
      <c r="C189" s="2">
        <v>0.783333361</v>
      </c>
      <c r="D189" s="57">
        <v>0.783333361</v>
      </c>
      <c r="E189" s="3">
        <v>1800</v>
      </c>
      <c r="F189" s="28">
        <v>0</v>
      </c>
      <c r="G189" s="2">
        <v>36.59417437</v>
      </c>
      <c r="H189" s="2">
        <v>-79.32737914</v>
      </c>
      <c r="I189" s="29">
        <v>1029.3</v>
      </c>
      <c r="J189" s="4">
        <f t="shared" si="12"/>
        <v>1003.4</v>
      </c>
      <c r="K189" s="30">
        <f t="shared" si="15"/>
        <v>81.11925368249304</v>
      </c>
      <c r="L189" s="30">
        <f t="shared" si="16"/>
        <v>234.21925368249305</v>
      </c>
      <c r="M189" s="30">
        <f t="shared" si="13"/>
        <v>251.41925368249304</v>
      </c>
      <c r="N189" s="31">
        <f t="shared" si="14"/>
        <v>242.81925368249304</v>
      </c>
      <c r="O189" s="4">
        <v>32.7</v>
      </c>
      <c r="P189" s="4">
        <v>67.7</v>
      </c>
      <c r="Q189" s="4">
        <v>64.4</v>
      </c>
      <c r="R189"/>
      <c r="S189" s="32">
        <v>3.484</v>
      </c>
      <c r="T189" s="27">
        <v>1005.323</v>
      </c>
      <c r="U189" s="27">
        <f t="shared" si="18"/>
        <v>785.9498333333335</v>
      </c>
      <c r="V189" s="32">
        <v>0.644</v>
      </c>
      <c r="W189" s="33">
        <v>4.452210000000001</v>
      </c>
      <c r="X189" s="33">
        <f t="shared" si="17"/>
        <v>3.341840000000001</v>
      </c>
      <c r="Y189" s="35">
        <v>11.063</v>
      </c>
      <c r="Z189" s="31">
        <v>242.81925368249304</v>
      </c>
    </row>
    <row r="190" spans="1:26" ht="12.75">
      <c r="A190" s="1">
        <v>36747</v>
      </c>
      <c r="B190" s="27">
        <v>222</v>
      </c>
      <c r="C190" s="2">
        <v>0.783449054</v>
      </c>
      <c r="D190" s="57">
        <v>0.783449054</v>
      </c>
      <c r="E190" s="3">
        <v>1810</v>
      </c>
      <c r="F190" s="28">
        <v>0</v>
      </c>
      <c r="G190" s="2">
        <v>36.59021076</v>
      </c>
      <c r="H190" s="2">
        <v>-79.33097217</v>
      </c>
      <c r="I190" s="29">
        <v>1032.7</v>
      </c>
      <c r="J190" s="4">
        <f t="shared" si="12"/>
        <v>1006.8000000000001</v>
      </c>
      <c r="K190" s="30">
        <f t="shared" si="15"/>
        <v>53.02905212270528</v>
      </c>
      <c r="L190" s="30">
        <f t="shared" si="16"/>
        <v>206.12905212270527</v>
      </c>
      <c r="M190" s="30">
        <f t="shared" si="13"/>
        <v>223.3290521227053</v>
      </c>
      <c r="N190" s="31">
        <f t="shared" si="14"/>
        <v>214.7290521227053</v>
      </c>
      <c r="O190" s="4">
        <v>33.2</v>
      </c>
      <c r="P190" s="4">
        <v>67.1</v>
      </c>
      <c r="Q190" s="4">
        <v>62.9</v>
      </c>
      <c r="R190"/>
      <c r="S190" s="32">
        <v>3.422</v>
      </c>
      <c r="T190" s="27">
        <v>953.078</v>
      </c>
      <c r="U190" s="27">
        <f t="shared" si="18"/>
        <v>821.1999999999999</v>
      </c>
      <c r="V190" s="32">
        <v>0.704</v>
      </c>
      <c r="W190" s="33">
        <v>5.56221</v>
      </c>
      <c r="X190" s="33">
        <f t="shared" si="17"/>
        <v>4.082025000000001</v>
      </c>
      <c r="Y190" s="35">
        <v>11.158</v>
      </c>
      <c r="Z190" s="31">
        <v>214.7290521227053</v>
      </c>
    </row>
    <row r="191" spans="1:26" ht="12.75">
      <c r="A191" s="1">
        <v>36747</v>
      </c>
      <c r="B191" s="27">
        <v>222</v>
      </c>
      <c r="C191" s="2">
        <v>0.783564806</v>
      </c>
      <c r="D191" s="57">
        <v>0.783564806</v>
      </c>
      <c r="E191" s="3">
        <v>1820</v>
      </c>
      <c r="F191" s="28">
        <v>0</v>
      </c>
      <c r="G191" s="2">
        <v>36.58546959</v>
      </c>
      <c r="H191" s="2">
        <v>-79.33328617</v>
      </c>
      <c r="I191" s="29">
        <v>1036.8</v>
      </c>
      <c r="J191" s="4">
        <f t="shared" si="12"/>
        <v>1010.9</v>
      </c>
      <c r="K191" s="30">
        <f t="shared" si="15"/>
        <v>19.28147073272994</v>
      </c>
      <c r="L191" s="30">
        <f t="shared" si="16"/>
        <v>172.38147073272992</v>
      </c>
      <c r="M191" s="30">
        <f t="shared" si="13"/>
        <v>189.58147073272994</v>
      </c>
      <c r="N191" s="31">
        <f t="shared" si="14"/>
        <v>180.98147073272992</v>
      </c>
      <c r="O191" s="4">
        <v>33.4</v>
      </c>
      <c r="P191" s="4">
        <v>65.6</v>
      </c>
      <c r="Q191" s="4">
        <v>66.4</v>
      </c>
      <c r="R191"/>
      <c r="S191" s="32">
        <v>3.177</v>
      </c>
      <c r="T191" s="27">
        <v>848.357</v>
      </c>
      <c r="U191" s="27">
        <f t="shared" si="18"/>
        <v>838.9586666666668</v>
      </c>
      <c r="V191" s="32">
        <v>0.804</v>
      </c>
      <c r="W191" s="33">
        <v>6.672210000000001</v>
      </c>
      <c r="X191" s="33">
        <f t="shared" si="17"/>
        <v>4.6372100000000005</v>
      </c>
      <c r="Y191" s="35">
        <v>12.646</v>
      </c>
      <c r="Z191" s="31">
        <v>180.98147073272992</v>
      </c>
    </row>
    <row r="192" spans="1:26" ht="12.75">
      <c r="A192" s="1">
        <v>36747</v>
      </c>
      <c r="B192" s="27">
        <v>222</v>
      </c>
      <c r="C192" s="2">
        <v>0.783680558</v>
      </c>
      <c r="D192" s="57">
        <v>0.783680558</v>
      </c>
      <c r="E192" s="3">
        <v>1830</v>
      </c>
      <c r="F192" s="28">
        <v>0</v>
      </c>
      <c r="G192" s="2">
        <v>36.58058076</v>
      </c>
      <c r="H192" s="2">
        <v>-79.33513952</v>
      </c>
      <c r="I192" s="29">
        <v>1037.9</v>
      </c>
      <c r="J192" s="4">
        <f t="shared" si="12"/>
        <v>1012.0000000000001</v>
      </c>
      <c r="K192" s="30">
        <f t="shared" si="15"/>
        <v>10.250527621837243</v>
      </c>
      <c r="L192" s="30">
        <f t="shared" si="16"/>
        <v>163.35052762183724</v>
      </c>
      <c r="M192" s="30">
        <f t="shared" si="13"/>
        <v>180.55052762183726</v>
      </c>
      <c r="N192" s="31">
        <f t="shared" si="14"/>
        <v>171.95052762183724</v>
      </c>
      <c r="O192" s="4">
        <v>33.5</v>
      </c>
      <c r="P192" s="4">
        <v>65.9</v>
      </c>
      <c r="Q192" s="4">
        <v>64.3</v>
      </c>
      <c r="R192" s="5">
        <v>1.91E-05</v>
      </c>
      <c r="S192" s="32">
        <v>3.247</v>
      </c>
      <c r="T192" s="27">
        <v>848.612</v>
      </c>
      <c r="U192" s="27">
        <f t="shared" si="18"/>
        <v>839.2173333333334</v>
      </c>
      <c r="V192" s="32">
        <v>0.884</v>
      </c>
      <c r="W192" s="33">
        <v>7.782210000000001</v>
      </c>
      <c r="X192" s="33">
        <f t="shared" si="17"/>
        <v>5.377210000000001</v>
      </c>
      <c r="Y192" s="35">
        <v>12.575</v>
      </c>
      <c r="Z192" s="31">
        <v>171.95052762183724</v>
      </c>
    </row>
    <row r="193" spans="1:26" ht="12.75">
      <c r="A193" s="1">
        <v>36747</v>
      </c>
      <c r="B193" s="27">
        <v>222</v>
      </c>
      <c r="C193" s="2">
        <v>0.78379631</v>
      </c>
      <c r="D193" s="57">
        <v>0.78379631</v>
      </c>
      <c r="E193" s="3">
        <v>1840</v>
      </c>
      <c r="F193" s="28">
        <v>1</v>
      </c>
      <c r="G193" s="2">
        <v>36.5757764</v>
      </c>
      <c r="H193" s="2">
        <v>-79.33682032</v>
      </c>
      <c r="I193" s="29">
        <v>1037.9</v>
      </c>
      <c r="J193" s="4">
        <f t="shared" si="12"/>
        <v>1012.0000000000001</v>
      </c>
      <c r="K193" s="30">
        <f t="shared" si="15"/>
        <v>10.250527621837243</v>
      </c>
      <c r="L193" s="30">
        <f t="shared" si="16"/>
        <v>163.35052762183724</v>
      </c>
      <c r="M193" s="30">
        <f t="shared" si="13"/>
        <v>180.55052762183726</v>
      </c>
      <c r="N193" s="31">
        <f t="shared" si="14"/>
        <v>171.95052762183724</v>
      </c>
      <c r="O193" s="4">
        <v>33.8</v>
      </c>
      <c r="P193" s="4">
        <v>66.2</v>
      </c>
      <c r="Q193" s="4">
        <v>59.9</v>
      </c>
      <c r="R193"/>
      <c r="S193" s="32">
        <v>4.313</v>
      </c>
      <c r="T193" s="27">
        <v>1426.341</v>
      </c>
      <c r="U193" s="27">
        <f t="shared" si="18"/>
        <v>926.9675000000001</v>
      </c>
      <c r="V193" s="32">
        <v>0.873</v>
      </c>
      <c r="W193" s="33">
        <v>7.782210000000001</v>
      </c>
      <c r="X193" s="33">
        <f t="shared" si="17"/>
        <v>5.93221</v>
      </c>
      <c r="Y193" s="35">
        <v>12.998</v>
      </c>
      <c r="Z193" s="31">
        <v>171.95052762183724</v>
      </c>
    </row>
    <row r="194" spans="1:26" ht="12.75">
      <c r="A194" s="1">
        <v>36747</v>
      </c>
      <c r="B194" s="27">
        <v>222</v>
      </c>
      <c r="C194" s="2">
        <v>0.783912063</v>
      </c>
      <c r="D194" s="57">
        <v>0.783912063</v>
      </c>
      <c r="E194" s="3">
        <v>1850</v>
      </c>
      <c r="F194" s="28">
        <v>0</v>
      </c>
      <c r="G194" s="2">
        <v>36.57122302</v>
      </c>
      <c r="H194" s="2">
        <v>-79.3384884</v>
      </c>
      <c r="I194" s="29">
        <v>1034.8</v>
      </c>
      <c r="J194" s="4">
        <f t="shared" si="12"/>
        <v>1008.9</v>
      </c>
      <c r="K194" s="30">
        <f t="shared" si="15"/>
        <v>35.72657239820634</v>
      </c>
      <c r="L194" s="30">
        <f t="shared" si="16"/>
        <v>188.82657239820634</v>
      </c>
      <c r="M194" s="30">
        <f t="shared" si="13"/>
        <v>206.02657239820635</v>
      </c>
      <c r="N194" s="31">
        <f t="shared" si="14"/>
        <v>197.42657239820636</v>
      </c>
      <c r="O194" s="4">
        <v>33.2</v>
      </c>
      <c r="P194" s="4">
        <v>64.7</v>
      </c>
      <c r="Q194" s="4">
        <v>60.9</v>
      </c>
      <c r="R194"/>
      <c r="S194" s="32">
        <v>3.026</v>
      </c>
      <c r="T194" s="27">
        <v>744.095</v>
      </c>
      <c r="U194" s="27">
        <f t="shared" si="18"/>
        <v>970.9676666666666</v>
      </c>
      <c r="V194" s="32">
        <v>0.962</v>
      </c>
      <c r="W194" s="33">
        <v>8.89221</v>
      </c>
      <c r="X194" s="33">
        <f t="shared" si="17"/>
        <v>6.857209999999999</v>
      </c>
      <c r="Y194" s="35">
        <v>11.52</v>
      </c>
      <c r="Z194" s="31">
        <v>197.42657239820636</v>
      </c>
    </row>
    <row r="195" spans="1:26" ht="12.75">
      <c r="A195" s="1">
        <v>36747</v>
      </c>
      <c r="B195" s="27">
        <v>222</v>
      </c>
      <c r="C195" s="2">
        <v>0.784027755</v>
      </c>
      <c r="D195" s="57">
        <v>0.784027755</v>
      </c>
      <c r="E195" s="3">
        <v>1860</v>
      </c>
      <c r="F195" s="28">
        <v>0</v>
      </c>
      <c r="G195" s="2">
        <v>36.56664339</v>
      </c>
      <c r="H195" s="2">
        <v>-79.34016989</v>
      </c>
      <c r="I195" s="29">
        <v>1027.7</v>
      </c>
      <c r="J195" s="4">
        <f t="shared" si="12"/>
        <v>1001.8000000000001</v>
      </c>
      <c r="K195" s="30">
        <f t="shared" si="15"/>
        <v>94.37112383502992</v>
      </c>
      <c r="L195" s="30">
        <f t="shared" si="16"/>
        <v>247.4711238350299</v>
      </c>
      <c r="M195" s="30">
        <f t="shared" si="13"/>
        <v>264.6711238350299</v>
      </c>
      <c r="N195" s="31">
        <f t="shared" si="14"/>
        <v>256.0711238350299</v>
      </c>
      <c r="O195" s="4">
        <v>32.6</v>
      </c>
      <c r="P195" s="4">
        <v>66.3</v>
      </c>
      <c r="Q195" s="4">
        <v>59.4</v>
      </c>
      <c r="R195"/>
      <c r="S195" s="32">
        <v>3.423</v>
      </c>
      <c r="T195" s="27">
        <v>954.375</v>
      </c>
      <c r="U195" s="27">
        <f t="shared" si="18"/>
        <v>962.4763333333334</v>
      </c>
      <c r="V195" s="32">
        <v>1.094</v>
      </c>
      <c r="W195" s="33">
        <v>10.003320000000002</v>
      </c>
      <c r="X195" s="33">
        <f t="shared" si="17"/>
        <v>7.782395</v>
      </c>
      <c r="Y195" s="35">
        <v>11.071</v>
      </c>
      <c r="Z195" s="31">
        <v>256.0711238350299</v>
      </c>
    </row>
    <row r="196" spans="1:26" ht="12.75">
      <c r="A196" s="1">
        <v>36747</v>
      </c>
      <c r="B196" s="27">
        <v>222</v>
      </c>
      <c r="C196" s="2">
        <v>0.784143507</v>
      </c>
      <c r="D196" s="57">
        <v>0.784143507</v>
      </c>
      <c r="E196" s="3">
        <v>1870</v>
      </c>
      <c r="F196" s="28">
        <v>0</v>
      </c>
      <c r="G196" s="2">
        <v>36.56233291</v>
      </c>
      <c r="H196" s="2">
        <v>-79.341768</v>
      </c>
      <c r="I196" s="29">
        <v>1021.5</v>
      </c>
      <c r="J196" s="4">
        <f t="shared" si="12"/>
        <v>995.6</v>
      </c>
      <c r="K196" s="30">
        <f t="shared" si="15"/>
        <v>145.92280487938916</v>
      </c>
      <c r="L196" s="30">
        <f t="shared" si="16"/>
        <v>299.0228048793891</v>
      </c>
      <c r="M196" s="30">
        <f t="shared" si="13"/>
        <v>316.2228048793892</v>
      </c>
      <c r="N196" s="31">
        <f t="shared" si="14"/>
        <v>307.62280487938915</v>
      </c>
      <c r="O196" s="4">
        <v>32.2</v>
      </c>
      <c r="P196" s="4">
        <v>65.3</v>
      </c>
      <c r="Q196" s="4">
        <v>58</v>
      </c>
      <c r="R196"/>
      <c r="S196" s="32">
        <v>3.258</v>
      </c>
      <c r="T196" s="27">
        <v>902.129</v>
      </c>
      <c r="U196" s="27">
        <f t="shared" si="18"/>
        <v>953.9848333333333</v>
      </c>
      <c r="V196" s="32">
        <v>1.035</v>
      </c>
      <c r="W196" s="33">
        <v>8.893320000000001</v>
      </c>
      <c r="X196" s="33">
        <f t="shared" si="17"/>
        <v>8.33758</v>
      </c>
      <c r="Y196" s="35">
        <v>11.852</v>
      </c>
      <c r="Z196" s="31">
        <v>307.62280487938915</v>
      </c>
    </row>
    <row r="197" spans="1:26" ht="12.75">
      <c r="A197" s="1">
        <v>36747</v>
      </c>
      <c r="B197" s="27">
        <v>222</v>
      </c>
      <c r="C197" s="2">
        <v>0.78425926</v>
      </c>
      <c r="D197" s="57">
        <v>0.78425926</v>
      </c>
      <c r="E197" s="3">
        <v>1880</v>
      </c>
      <c r="F197" s="28">
        <v>0</v>
      </c>
      <c r="G197" s="2">
        <v>36.55795406</v>
      </c>
      <c r="H197" s="2">
        <v>-79.34299338</v>
      </c>
      <c r="I197" s="29">
        <v>1016.7</v>
      </c>
      <c r="J197" s="4">
        <f t="shared" si="12"/>
        <v>990.8000000000001</v>
      </c>
      <c r="K197" s="30">
        <f t="shared" si="15"/>
        <v>186.05474624728848</v>
      </c>
      <c r="L197" s="30">
        <f t="shared" si="16"/>
        <v>339.1547462472885</v>
      </c>
      <c r="M197" s="30">
        <f t="shared" si="13"/>
        <v>356.3547462472885</v>
      </c>
      <c r="N197" s="31">
        <f t="shared" si="14"/>
        <v>347.7547462472885</v>
      </c>
      <c r="O197" s="4">
        <v>31.9</v>
      </c>
      <c r="P197" s="4">
        <v>67.1</v>
      </c>
      <c r="Q197" s="4">
        <v>56.5</v>
      </c>
      <c r="R197"/>
      <c r="S197" s="32">
        <v>3.524</v>
      </c>
      <c r="T197" s="27">
        <v>1007.358</v>
      </c>
      <c r="U197" s="27">
        <f t="shared" si="18"/>
        <v>980.485</v>
      </c>
      <c r="V197" s="32">
        <v>1.013</v>
      </c>
      <c r="W197" s="33">
        <v>8.893320000000001</v>
      </c>
      <c r="X197" s="33">
        <f t="shared" si="17"/>
        <v>8.707765000000002</v>
      </c>
      <c r="Y197" s="35">
        <v>11.663</v>
      </c>
      <c r="Z197" s="31">
        <v>347.7547462472885</v>
      </c>
    </row>
    <row r="198" spans="1:26" ht="12.75">
      <c r="A198" s="1">
        <v>36747</v>
      </c>
      <c r="B198" s="27">
        <v>222</v>
      </c>
      <c r="C198" s="2">
        <v>0.784375012</v>
      </c>
      <c r="D198" s="57">
        <v>0.784375012</v>
      </c>
      <c r="E198" s="3">
        <v>1890</v>
      </c>
      <c r="F198" s="28">
        <v>0</v>
      </c>
      <c r="G198" s="2">
        <v>36.55362341</v>
      </c>
      <c r="H198" s="2">
        <v>-79.34123367</v>
      </c>
      <c r="I198" s="29">
        <v>1011.8</v>
      </c>
      <c r="J198" s="4">
        <f t="shared" si="12"/>
        <v>985.9</v>
      </c>
      <c r="K198" s="30">
        <f t="shared" si="15"/>
        <v>227.22381091701533</v>
      </c>
      <c r="L198" s="30">
        <f t="shared" si="16"/>
        <v>380.3238109170153</v>
      </c>
      <c r="M198" s="30">
        <f t="shared" si="13"/>
        <v>397.52381091701534</v>
      </c>
      <c r="N198" s="31">
        <f t="shared" si="14"/>
        <v>388.9238109170153</v>
      </c>
      <c r="O198" s="4">
        <v>31.4</v>
      </c>
      <c r="P198" s="4">
        <v>68</v>
      </c>
      <c r="Q198" s="4">
        <v>53.4</v>
      </c>
      <c r="R198" s="5">
        <v>1.21E-05</v>
      </c>
      <c r="S198" s="32">
        <v>3.636</v>
      </c>
      <c r="T198" s="27">
        <v>1060.138</v>
      </c>
      <c r="U198" s="27">
        <f t="shared" si="18"/>
        <v>1015.7393333333333</v>
      </c>
      <c r="V198" s="32">
        <v>1.132</v>
      </c>
      <c r="W198" s="33">
        <v>10.003320000000002</v>
      </c>
      <c r="X198" s="33">
        <f t="shared" si="17"/>
        <v>9.077950000000001</v>
      </c>
      <c r="Y198" s="35">
        <v>11.883</v>
      </c>
      <c r="Z198" s="31">
        <v>388.9238109170153</v>
      </c>
    </row>
    <row r="199" spans="1:26" ht="12.75">
      <c r="A199" s="1">
        <v>36747</v>
      </c>
      <c r="B199" s="27">
        <v>222</v>
      </c>
      <c r="C199" s="2">
        <v>0.784490764</v>
      </c>
      <c r="D199" s="57">
        <v>0.784490764</v>
      </c>
      <c r="E199" s="3">
        <v>1900</v>
      </c>
      <c r="F199" s="28">
        <v>0</v>
      </c>
      <c r="G199" s="2">
        <v>36.5514963</v>
      </c>
      <c r="H199" s="2">
        <v>-79.33604111</v>
      </c>
      <c r="I199" s="29">
        <v>1007.5</v>
      </c>
      <c r="J199" s="4">
        <f t="shared" si="12"/>
        <v>981.6</v>
      </c>
      <c r="K199" s="30">
        <f t="shared" si="15"/>
        <v>263.5206828366436</v>
      </c>
      <c r="L199" s="30">
        <f t="shared" si="16"/>
        <v>416.6206828366436</v>
      </c>
      <c r="M199" s="30">
        <f t="shared" si="13"/>
        <v>433.8206828366436</v>
      </c>
      <c r="N199" s="31">
        <f t="shared" si="14"/>
        <v>425.2206828366436</v>
      </c>
      <c r="O199" s="4">
        <v>31.1</v>
      </c>
      <c r="P199" s="4">
        <v>67.8</v>
      </c>
      <c r="Q199" s="4">
        <v>50.9</v>
      </c>
      <c r="R199"/>
      <c r="S199" s="32">
        <v>3.106</v>
      </c>
      <c r="T199" s="27">
        <v>797.892</v>
      </c>
      <c r="U199" s="27">
        <f t="shared" si="18"/>
        <v>910.9978333333333</v>
      </c>
      <c r="V199" s="32">
        <v>1.084</v>
      </c>
      <c r="W199" s="33">
        <v>10.003320000000002</v>
      </c>
      <c r="X199" s="33">
        <f t="shared" si="17"/>
        <v>9.448135000000002</v>
      </c>
      <c r="Y199" s="35">
        <v>11.048</v>
      </c>
      <c r="Z199" s="31">
        <v>425.2206828366436</v>
      </c>
    </row>
    <row r="200" spans="1:26" ht="12.75">
      <c r="A200" s="1">
        <v>36747</v>
      </c>
      <c r="B200" s="27">
        <v>222</v>
      </c>
      <c r="C200" s="2">
        <v>0.784606457</v>
      </c>
      <c r="D200" s="57">
        <v>0.784606457</v>
      </c>
      <c r="E200" s="3">
        <v>1910</v>
      </c>
      <c r="F200" s="28">
        <v>0</v>
      </c>
      <c r="G200" s="2">
        <v>36.55262386</v>
      </c>
      <c r="H200" s="2">
        <v>-79.33010926</v>
      </c>
      <c r="I200" s="29">
        <v>1005.5</v>
      </c>
      <c r="J200" s="4">
        <f t="shared" si="12"/>
        <v>979.6</v>
      </c>
      <c r="K200" s="30">
        <f t="shared" si="15"/>
        <v>280.4571589749091</v>
      </c>
      <c r="L200" s="30">
        <f t="shared" si="16"/>
        <v>433.55715897490904</v>
      </c>
      <c r="M200" s="30">
        <f t="shared" si="13"/>
        <v>450.7571589749091</v>
      </c>
      <c r="N200" s="31">
        <f t="shared" si="14"/>
        <v>442.15715897490907</v>
      </c>
      <c r="O200" s="4">
        <v>31.1</v>
      </c>
      <c r="P200" s="4">
        <v>67.6</v>
      </c>
      <c r="Q200" s="4">
        <v>48.4</v>
      </c>
      <c r="R200"/>
      <c r="S200" s="32">
        <v>3.137</v>
      </c>
      <c r="T200" s="27">
        <v>798.121</v>
      </c>
      <c r="U200" s="27">
        <f t="shared" si="18"/>
        <v>920.0021666666667</v>
      </c>
      <c r="V200" s="32">
        <v>1.193</v>
      </c>
      <c r="W200" s="33">
        <v>11.113320000000002</v>
      </c>
      <c r="X200" s="33">
        <f t="shared" si="17"/>
        <v>9.818320000000002</v>
      </c>
      <c r="Y200" s="35">
        <v>11.888</v>
      </c>
      <c r="Z200" s="31">
        <v>442.15715897490907</v>
      </c>
    </row>
    <row r="201" spans="1:26" ht="12.75">
      <c r="A201" s="1">
        <v>36747</v>
      </c>
      <c r="B201" s="27">
        <v>222</v>
      </c>
      <c r="C201" s="2">
        <v>0.784722209</v>
      </c>
      <c r="D201" s="57">
        <v>0.784722209</v>
      </c>
      <c r="E201" s="3">
        <v>1920</v>
      </c>
      <c r="F201" s="28">
        <v>0</v>
      </c>
      <c r="G201" s="2">
        <v>36.55693867</v>
      </c>
      <c r="H201" s="2">
        <v>-79.32552991</v>
      </c>
      <c r="I201" s="29">
        <v>1002.9</v>
      </c>
      <c r="J201" s="4">
        <f aca="true" t="shared" si="19" ref="J201:J264">(I201-25.9)</f>
        <v>977</v>
      </c>
      <c r="K201" s="30">
        <f t="shared" si="15"/>
        <v>302.5263466221356</v>
      </c>
      <c r="L201" s="30">
        <f t="shared" si="16"/>
        <v>455.62634662213554</v>
      </c>
      <c r="M201" s="30">
        <f aca="true" t="shared" si="20" ref="M201:M264">(K201+170.3)</f>
        <v>472.8263466221356</v>
      </c>
      <c r="N201" s="31">
        <f aca="true" t="shared" si="21" ref="N201:N264">AVERAGE(L201:M201)</f>
        <v>464.22634662213557</v>
      </c>
      <c r="O201" s="4">
        <v>30.7</v>
      </c>
      <c r="P201" s="4">
        <v>68.4</v>
      </c>
      <c r="Q201" s="4">
        <v>47.9</v>
      </c>
      <c r="R201"/>
      <c r="S201" s="32">
        <v>3.981</v>
      </c>
      <c r="T201" s="27">
        <v>1270.876</v>
      </c>
      <c r="U201" s="27">
        <f t="shared" si="18"/>
        <v>972.7523333333334</v>
      </c>
      <c r="V201" s="32">
        <v>1.174</v>
      </c>
      <c r="W201" s="33">
        <v>11.113320000000002</v>
      </c>
      <c r="X201" s="33">
        <f t="shared" si="17"/>
        <v>10.003320000000002</v>
      </c>
      <c r="Y201" s="35">
        <v>11.509</v>
      </c>
      <c r="Z201" s="31">
        <v>464.22634662213557</v>
      </c>
    </row>
    <row r="202" spans="1:26" ht="12.75">
      <c r="A202" s="1">
        <v>36747</v>
      </c>
      <c r="B202" s="27">
        <v>222</v>
      </c>
      <c r="C202" s="2">
        <v>0.784837961</v>
      </c>
      <c r="D202" s="57">
        <v>0.784837961</v>
      </c>
      <c r="E202" s="3">
        <v>1930</v>
      </c>
      <c r="F202" s="28">
        <v>0</v>
      </c>
      <c r="G202" s="2">
        <v>36.562371</v>
      </c>
      <c r="H202" s="2">
        <v>-79.32252694</v>
      </c>
      <c r="I202" s="29">
        <v>999.9</v>
      </c>
      <c r="J202" s="4">
        <f t="shared" si="19"/>
        <v>974</v>
      </c>
      <c r="K202" s="30">
        <f aca="true" t="shared" si="22" ref="K202:K265">(8303.951372*(LN(1013.25/J202)))</f>
        <v>328.0638901897501</v>
      </c>
      <c r="L202" s="30">
        <f aca="true" t="shared" si="23" ref="L202:L265">(K202+153.1)</f>
        <v>481.1638901897501</v>
      </c>
      <c r="M202" s="30">
        <f t="shared" si="20"/>
        <v>498.3638901897501</v>
      </c>
      <c r="N202" s="31">
        <f t="shared" si="21"/>
        <v>489.7638901897501</v>
      </c>
      <c r="O202" s="4">
        <v>30.4</v>
      </c>
      <c r="P202" s="4">
        <v>69.2</v>
      </c>
      <c r="Q202" s="4">
        <v>50.4</v>
      </c>
      <c r="R202"/>
      <c r="S202" s="32">
        <v>3.322</v>
      </c>
      <c r="T202" s="27">
        <v>903.656</v>
      </c>
      <c r="U202" s="27">
        <f t="shared" si="18"/>
        <v>973.0068333333334</v>
      </c>
      <c r="V202" s="32">
        <v>1.144</v>
      </c>
      <c r="W202" s="33">
        <v>10.003320000000002</v>
      </c>
      <c r="X202" s="33">
        <f t="shared" si="17"/>
        <v>10.188320000000003</v>
      </c>
      <c r="Y202" s="35">
        <v>11.404</v>
      </c>
      <c r="Z202" s="31">
        <v>489.7638901897501</v>
      </c>
    </row>
    <row r="203" spans="1:26" ht="12.75">
      <c r="A203" s="1">
        <v>36747</v>
      </c>
      <c r="B203" s="27">
        <v>222</v>
      </c>
      <c r="C203" s="2">
        <v>0.784953713</v>
      </c>
      <c r="D203" s="57">
        <v>0.784953713</v>
      </c>
      <c r="E203" s="3">
        <v>1940</v>
      </c>
      <c r="F203" s="28">
        <v>0</v>
      </c>
      <c r="G203" s="2">
        <v>36.56744191</v>
      </c>
      <c r="H203" s="2">
        <v>-79.3195005</v>
      </c>
      <c r="I203" s="29">
        <v>996.5</v>
      </c>
      <c r="J203" s="4">
        <f t="shared" si="19"/>
        <v>970.6</v>
      </c>
      <c r="K203" s="30">
        <f t="shared" si="22"/>
        <v>357.1017009835817</v>
      </c>
      <c r="L203" s="30">
        <f t="shared" si="23"/>
        <v>510.20170098358165</v>
      </c>
      <c r="M203" s="30">
        <f t="shared" si="20"/>
        <v>527.4017009835817</v>
      </c>
      <c r="N203" s="31">
        <f t="shared" si="21"/>
        <v>518.8017009835817</v>
      </c>
      <c r="O203" s="4">
        <v>30.1</v>
      </c>
      <c r="P203" s="4">
        <v>70.3</v>
      </c>
      <c r="Q203" s="4">
        <v>56.5</v>
      </c>
      <c r="R203"/>
      <c r="S203" s="32">
        <v>1.841</v>
      </c>
      <c r="T203" s="27">
        <v>116.41</v>
      </c>
      <c r="U203" s="27">
        <f t="shared" si="18"/>
        <v>824.5155</v>
      </c>
      <c r="V203" s="32">
        <v>1.043</v>
      </c>
      <c r="W203" s="33">
        <v>8.89443</v>
      </c>
      <c r="X203" s="33">
        <f t="shared" si="17"/>
        <v>10.188505000000001</v>
      </c>
      <c r="Y203" s="35">
        <v>10.982</v>
      </c>
      <c r="Z203" s="31">
        <v>518.8017009835817</v>
      </c>
    </row>
    <row r="204" spans="1:26" ht="12.75">
      <c r="A204" s="1">
        <v>36747</v>
      </c>
      <c r="B204" s="27">
        <v>222</v>
      </c>
      <c r="C204" s="2">
        <v>0.785069466</v>
      </c>
      <c r="D204" s="57">
        <v>0.785069466</v>
      </c>
      <c r="E204" s="3">
        <v>1950</v>
      </c>
      <c r="F204" s="28">
        <v>0</v>
      </c>
      <c r="G204" s="2">
        <v>36.57242109</v>
      </c>
      <c r="H204" s="2">
        <v>-79.3165157</v>
      </c>
      <c r="I204" s="29">
        <v>994.9</v>
      </c>
      <c r="J204" s="4">
        <f t="shared" si="19"/>
        <v>969</v>
      </c>
      <c r="K204" s="30">
        <f t="shared" si="22"/>
        <v>370.8017682231122</v>
      </c>
      <c r="L204" s="30">
        <f t="shared" si="23"/>
        <v>523.9017682231122</v>
      </c>
      <c r="M204" s="30">
        <f t="shared" si="20"/>
        <v>541.1017682231122</v>
      </c>
      <c r="N204" s="31">
        <f t="shared" si="21"/>
        <v>532.5017682231122</v>
      </c>
      <c r="O204" s="4">
        <v>29.9</v>
      </c>
      <c r="P204" s="4">
        <v>71</v>
      </c>
      <c r="Q204" s="4">
        <v>54.9</v>
      </c>
      <c r="R204" s="5">
        <v>1.39E-05</v>
      </c>
      <c r="S204" s="32">
        <v>3.655</v>
      </c>
      <c r="T204" s="27">
        <v>1114.139</v>
      </c>
      <c r="U204" s="27">
        <f t="shared" si="18"/>
        <v>833.5156666666667</v>
      </c>
      <c r="V204" s="32">
        <v>1.023</v>
      </c>
      <c r="W204" s="33">
        <v>8.89443</v>
      </c>
      <c r="X204" s="33">
        <f t="shared" si="17"/>
        <v>10.00369</v>
      </c>
      <c r="Y204" s="35">
        <v>11.02</v>
      </c>
      <c r="Z204" s="31">
        <v>532.5017682231122</v>
      </c>
    </row>
    <row r="205" spans="1:26" ht="12.75">
      <c r="A205" s="1">
        <v>36747</v>
      </c>
      <c r="B205" s="27">
        <v>222</v>
      </c>
      <c r="C205" s="2">
        <v>0.785185158</v>
      </c>
      <c r="D205" s="57">
        <v>0.785185158</v>
      </c>
      <c r="E205" s="3">
        <v>1960</v>
      </c>
      <c r="F205" s="28">
        <v>0</v>
      </c>
      <c r="G205" s="2">
        <v>36.57737742</v>
      </c>
      <c r="H205" s="2">
        <v>-79.31356327</v>
      </c>
      <c r="I205" s="29">
        <v>992.8</v>
      </c>
      <c r="J205" s="4">
        <f t="shared" si="19"/>
        <v>966.9</v>
      </c>
      <c r="K205" s="30">
        <f t="shared" si="22"/>
        <v>388.8174763910919</v>
      </c>
      <c r="L205" s="30">
        <f t="shared" si="23"/>
        <v>541.9174763910919</v>
      </c>
      <c r="M205" s="30">
        <f t="shared" si="20"/>
        <v>559.1174763910919</v>
      </c>
      <c r="N205" s="31">
        <f t="shared" si="21"/>
        <v>550.5174763910919</v>
      </c>
      <c r="O205" s="4">
        <v>29.7</v>
      </c>
      <c r="P205" s="4">
        <v>72</v>
      </c>
      <c r="Q205" s="4">
        <v>53.4</v>
      </c>
      <c r="R205"/>
      <c r="S205" s="32">
        <v>2.331</v>
      </c>
      <c r="T205" s="27">
        <v>379.393</v>
      </c>
      <c r="U205" s="27">
        <f t="shared" si="18"/>
        <v>763.7658333333333</v>
      </c>
      <c r="V205" s="32">
        <v>0.984</v>
      </c>
      <c r="W205" s="33">
        <v>8.89443</v>
      </c>
      <c r="X205" s="33">
        <f t="shared" si="17"/>
        <v>9.818875</v>
      </c>
      <c r="Y205" s="35">
        <v>11.603</v>
      </c>
      <c r="Z205" s="31">
        <v>550.5174763910919</v>
      </c>
    </row>
    <row r="206" spans="1:26" ht="12.75">
      <c r="A206" s="1">
        <v>36747</v>
      </c>
      <c r="B206" s="27">
        <v>222</v>
      </c>
      <c r="C206" s="2">
        <v>0.78530091</v>
      </c>
      <c r="D206" s="57">
        <v>0.78530091</v>
      </c>
      <c r="E206" s="3">
        <v>1970</v>
      </c>
      <c r="F206" s="28">
        <v>0</v>
      </c>
      <c r="G206" s="2">
        <v>36.58266728</v>
      </c>
      <c r="H206" s="2">
        <v>-79.31259207</v>
      </c>
      <c r="I206" s="29">
        <v>990.7</v>
      </c>
      <c r="J206" s="4">
        <f t="shared" si="19"/>
        <v>964.8000000000001</v>
      </c>
      <c r="K206" s="30">
        <f t="shared" si="22"/>
        <v>406.8723552552759</v>
      </c>
      <c r="L206" s="30">
        <f t="shared" si="23"/>
        <v>559.9723552552759</v>
      </c>
      <c r="M206" s="30">
        <f t="shared" si="20"/>
        <v>577.172355255276</v>
      </c>
      <c r="N206" s="31">
        <f t="shared" si="21"/>
        <v>568.572355255276</v>
      </c>
      <c r="O206" s="4">
        <v>29.5</v>
      </c>
      <c r="P206" s="4">
        <v>72.6</v>
      </c>
      <c r="Q206" s="4">
        <v>50</v>
      </c>
      <c r="R206"/>
      <c r="S206" s="32">
        <v>1.85</v>
      </c>
      <c r="T206" s="27">
        <v>169.673</v>
      </c>
      <c r="U206" s="27">
        <f t="shared" si="18"/>
        <v>659.0245</v>
      </c>
      <c r="V206" s="32">
        <v>0.894</v>
      </c>
      <c r="W206" s="33">
        <v>7.78443</v>
      </c>
      <c r="X206" s="33">
        <f t="shared" si="17"/>
        <v>9.26406</v>
      </c>
      <c r="Y206" s="35">
        <v>11.717</v>
      </c>
      <c r="Z206" s="31">
        <v>568.572355255276</v>
      </c>
    </row>
    <row r="207" spans="1:26" ht="12.75">
      <c r="A207" s="1">
        <v>36747</v>
      </c>
      <c r="B207" s="27">
        <v>222</v>
      </c>
      <c r="C207" s="2">
        <v>0.785416663</v>
      </c>
      <c r="D207" s="57">
        <v>0.785416663</v>
      </c>
      <c r="E207" s="3">
        <v>1980</v>
      </c>
      <c r="F207" s="28">
        <v>0</v>
      </c>
      <c r="G207" s="2">
        <v>36.58718697</v>
      </c>
      <c r="H207" s="2">
        <v>-79.31518896</v>
      </c>
      <c r="I207" s="29">
        <v>987.5</v>
      </c>
      <c r="J207" s="4">
        <f t="shared" si="19"/>
        <v>961.6</v>
      </c>
      <c r="K207" s="30">
        <f t="shared" si="22"/>
        <v>434.46025894249493</v>
      </c>
      <c r="L207" s="30">
        <f t="shared" si="23"/>
        <v>587.5602589424949</v>
      </c>
      <c r="M207" s="30">
        <f t="shared" si="20"/>
        <v>604.7602589424949</v>
      </c>
      <c r="N207" s="31">
        <f t="shared" si="21"/>
        <v>596.1602589424949</v>
      </c>
      <c r="O207" s="4">
        <v>29.4</v>
      </c>
      <c r="P207" s="4">
        <v>72.9</v>
      </c>
      <c r="Q207" s="4">
        <v>49.9</v>
      </c>
      <c r="R207"/>
      <c r="S207" s="32">
        <v>2.878</v>
      </c>
      <c r="T207" s="27">
        <v>694.927</v>
      </c>
      <c r="U207" s="27">
        <f t="shared" si="18"/>
        <v>563.033</v>
      </c>
      <c r="V207" s="32">
        <v>0.802</v>
      </c>
      <c r="W207" s="33">
        <v>6.67443</v>
      </c>
      <c r="X207" s="33">
        <f t="shared" si="17"/>
        <v>8.524245</v>
      </c>
      <c r="Y207" s="35">
        <v>11.811</v>
      </c>
      <c r="Z207" s="31">
        <v>596.1602589424949</v>
      </c>
    </row>
    <row r="208" spans="1:26" ht="12.75">
      <c r="A208" s="1">
        <v>36747</v>
      </c>
      <c r="B208" s="27">
        <v>222</v>
      </c>
      <c r="C208" s="2">
        <v>0.785532415</v>
      </c>
      <c r="D208" s="57">
        <v>0.785532415</v>
      </c>
      <c r="E208" s="3">
        <v>1990</v>
      </c>
      <c r="F208" s="28">
        <v>0</v>
      </c>
      <c r="G208" s="2">
        <v>36.59048219</v>
      </c>
      <c r="H208" s="2">
        <v>-79.31955167</v>
      </c>
      <c r="I208" s="29">
        <v>986.2</v>
      </c>
      <c r="J208" s="4">
        <f t="shared" si="19"/>
        <v>960.3000000000001</v>
      </c>
      <c r="K208" s="30">
        <f t="shared" si="22"/>
        <v>445.6940780069499</v>
      </c>
      <c r="L208" s="30">
        <f t="shared" si="23"/>
        <v>598.7940780069499</v>
      </c>
      <c r="M208" s="30">
        <f t="shared" si="20"/>
        <v>615.9940780069498</v>
      </c>
      <c r="N208" s="31">
        <f t="shared" si="21"/>
        <v>607.3940780069499</v>
      </c>
      <c r="O208" s="4">
        <v>29.2</v>
      </c>
      <c r="P208" s="4">
        <v>73.5</v>
      </c>
      <c r="Q208" s="4">
        <v>49</v>
      </c>
      <c r="R208"/>
      <c r="S208" s="32">
        <v>2.787</v>
      </c>
      <c r="T208" s="27">
        <v>642.656</v>
      </c>
      <c r="U208" s="27">
        <f t="shared" si="18"/>
        <v>519.533</v>
      </c>
      <c r="V208" s="32">
        <v>0.834</v>
      </c>
      <c r="W208" s="33">
        <v>6.67443</v>
      </c>
      <c r="X208" s="33">
        <f t="shared" si="17"/>
        <v>7.96943</v>
      </c>
      <c r="Y208" s="35">
        <v>11.643</v>
      </c>
      <c r="Z208" s="31">
        <v>607.3940780069499</v>
      </c>
    </row>
    <row r="209" spans="1:26" ht="12.75">
      <c r="A209" s="1">
        <v>36747</v>
      </c>
      <c r="B209" s="27">
        <v>222</v>
      </c>
      <c r="C209" s="2">
        <v>0.785648167</v>
      </c>
      <c r="D209" s="57">
        <v>0.785648167</v>
      </c>
      <c r="E209" s="3">
        <v>2000</v>
      </c>
      <c r="F209" s="28">
        <v>0</v>
      </c>
      <c r="G209" s="2">
        <v>36.59249316</v>
      </c>
      <c r="H209" s="2">
        <v>-79.32499147</v>
      </c>
      <c r="I209" s="29">
        <v>983.9</v>
      </c>
      <c r="J209" s="4">
        <f t="shared" si="19"/>
        <v>958</v>
      </c>
      <c r="K209" s="30">
        <f t="shared" si="22"/>
        <v>465.60660191620923</v>
      </c>
      <c r="L209" s="30">
        <f t="shared" si="23"/>
        <v>618.7066019162093</v>
      </c>
      <c r="M209" s="30">
        <f t="shared" si="20"/>
        <v>635.9066019162092</v>
      </c>
      <c r="N209" s="31">
        <f t="shared" si="21"/>
        <v>627.3066019162093</v>
      </c>
      <c r="O209" s="4">
        <v>29</v>
      </c>
      <c r="P209" s="4">
        <v>73.9</v>
      </c>
      <c r="Q209" s="4">
        <v>54.5</v>
      </c>
      <c r="R209"/>
      <c r="S209" s="32">
        <v>1.89</v>
      </c>
      <c r="T209" s="27">
        <v>170.411</v>
      </c>
      <c r="U209" s="27">
        <f t="shared" si="18"/>
        <v>528.5331666666667</v>
      </c>
      <c r="V209" s="32">
        <v>0.764</v>
      </c>
      <c r="W209" s="33">
        <v>6.67443</v>
      </c>
      <c r="X209" s="33">
        <f t="shared" si="17"/>
        <v>7.599430000000001</v>
      </c>
      <c r="Y209" s="35">
        <v>11.811</v>
      </c>
      <c r="Z209" s="31">
        <v>627.3066019162093</v>
      </c>
    </row>
    <row r="210" spans="1:26" ht="12.75">
      <c r="A210" s="1">
        <v>36747</v>
      </c>
      <c r="B210" s="27">
        <v>222</v>
      </c>
      <c r="C210" s="2">
        <v>0.78576386</v>
      </c>
      <c r="D210" s="57">
        <v>0.78576386</v>
      </c>
      <c r="E210" s="3">
        <v>2010</v>
      </c>
      <c r="F210" s="28">
        <v>0</v>
      </c>
      <c r="G210" s="2">
        <v>36.59392239</v>
      </c>
      <c r="H210" s="2">
        <v>-79.33076663</v>
      </c>
      <c r="I210" s="29">
        <v>982.1</v>
      </c>
      <c r="J210" s="4">
        <f t="shared" si="19"/>
        <v>956.2</v>
      </c>
      <c r="K210" s="30">
        <f t="shared" si="22"/>
        <v>481.2236919540476</v>
      </c>
      <c r="L210" s="30">
        <f t="shared" si="23"/>
        <v>634.3236919540476</v>
      </c>
      <c r="M210" s="30">
        <f t="shared" si="20"/>
        <v>651.5236919540475</v>
      </c>
      <c r="N210" s="31">
        <f t="shared" si="21"/>
        <v>642.9236919540476</v>
      </c>
      <c r="O210" s="4">
        <v>28.8</v>
      </c>
      <c r="P210" s="4">
        <v>74.7</v>
      </c>
      <c r="Q210" s="4">
        <v>57.9</v>
      </c>
      <c r="R210" s="5">
        <v>1.71E-05</v>
      </c>
      <c r="S210" s="32">
        <v>2.664</v>
      </c>
      <c r="T210" s="27">
        <v>590.691</v>
      </c>
      <c r="U210" s="27">
        <f t="shared" si="18"/>
        <v>441.2918333333334</v>
      </c>
      <c r="V210" s="32">
        <v>0.753</v>
      </c>
      <c r="W210" s="33">
        <v>6.67443</v>
      </c>
      <c r="X210" s="33">
        <f t="shared" si="17"/>
        <v>7.229430000000001</v>
      </c>
      <c r="Y210" s="35">
        <v>11.362</v>
      </c>
      <c r="Z210" s="31">
        <v>642.9236919540476</v>
      </c>
    </row>
    <row r="211" spans="1:26" ht="12.75">
      <c r="A211" s="1">
        <v>36747</v>
      </c>
      <c r="B211" s="27">
        <v>222</v>
      </c>
      <c r="C211" s="2">
        <v>0.785879612</v>
      </c>
      <c r="D211" s="57">
        <v>0.785879612</v>
      </c>
      <c r="E211" s="3">
        <v>2020</v>
      </c>
      <c r="F211" s="28">
        <v>0</v>
      </c>
      <c r="G211" s="2">
        <v>36.59487251</v>
      </c>
      <c r="H211" s="2">
        <v>-79.33663988</v>
      </c>
      <c r="I211" s="29">
        <v>979.1</v>
      </c>
      <c r="J211" s="4">
        <f t="shared" si="19"/>
        <v>953.2</v>
      </c>
      <c r="K211" s="30">
        <f t="shared" si="22"/>
        <v>507.31762158122723</v>
      </c>
      <c r="L211" s="30">
        <f t="shared" si="23"/>
        <v>660.4176215812272</v>
      </c>
      <c r="M211" s="30">
        <f t="shared" si="20"/>
        <v>677.6176215812272</v>
      </c>
      <c r="N211" s="31">
        <f t="shared" si="21"/>
        <v>669.0176215812272</v>
      </c>
      <c r="O211" s="4">
        <v>28.6</v>
      </c>
      <c r="P211" s="4">
        <v>74.7</v>
      </c>
      <c r="Q211" s="4">
        <v>57.9</v>
      </c>
      <c r="R211"/>
      <c r="S211" s="32">
        <v>1.841</v>
      </c>
      <c r="T211" s="27">
        <v>118.445</v>
      </c>
      <c r="U211" s="27">
        <f t="shared" si="18"/>
        <v>397.80050000000006</v>
      </c>
      <c r="V211" s="32">
        <v>0.734</v>
      </c>
      <c r="W211" s="33">
        <v>5.564430000000001</v>
      </c>
      <c r="X211" s="33">
        <f t="shared" si="17"/>
        <v>6.674430000000001</v>
      </c>
      <c r="Y211" s="35">
        <v>11.093</v>
      </c>
      <c r="Z211" s="31">
        <v>669.0176215812272</v>
      </c>
    </row>
    <row r="212" spans="1:26" ht="12.75">
      <c r="A212" s="1">
        <v>36747</v>
      </c>
      <c r="B212" s="27">
        <v>222</v>
      </c>
      <c r="C212" s="2">
        <v>0.785995364</v>
      </c>
      <c r="D212" s="57">
        <v>0.785995364</v>
      </c>
      <c r="E212" s="3">
        <v>2030</v>
      </c>
      <c r="F212" s="28">
        <v>0</v>
      </c>
      <c r="G212" s="2">
        <v>36.59456959</v>
      </c>
      <c r="H212" s="2">
        <v>-79.3423523</v>
      </c>
      <c r="I212" s="29">
        <v>977</v>
      </c>
      <c r="J212" s="4">
        <f t="shared" si="19"/>
        <v>951.1</v>
      </c>
      <c r="K212" s="30">
        <f t="shared" si="22"/>
        <v>525.6322830842323</v>
      </c>
      <c r="L212" s="30">
        <f t="shared" si="23"/>
        <v>678.7322830842323</v>
      </c>
      <c r="M212" s="30">
        <f t="shared" si="20"/>
        <v>695.9322830842323</v>
      </c>
      <c r="N212" s="31">
        <f t="shared" si="21"/>
        <v>687.3322830842324</v>
      </c>
      <c r="O212" s="4">
        <v>28.4</v>
      </c>
      <c r="P212" s="4">
        <v>75.4</v>
      </c>
      <c r="Q212" s="4">
        <v>58.4</v>
      </c>
      <c r="R212"/>
      <c r="S212" s="32">
        <v>1.76</v>
      </c>
      <c r="T212" s="27">
        <v>118.674</v>
      </c>
      <c r="U212" s="27">
        <f t="shared" si="18"/>
        <v>389.30066666666676</v>
      </c>
      <c r="V212" s="32">
        <v>0.732</v>
      </c>
      <c r="W212" s="33">
        <v>5.56554</v>
      </c>
      <c r="X212" s="33">
        <f t="shared" si="17"/>
        <v>6.304614999999999</v>
      </c>
      <c r="Y212" s="35">
        <v>11.757</v>
      </c>
      <c r="Z212" s="31">
        <v>687.3322830842324</v>
      </c>
    </row>
    <row r="213" spans="1:26" ht="12.75">
      <c r="A213" s="1">
        <v>36747</v>
      </c>
      <c r="B213" s="27">
        <v>222</v>
      </c>
      <c r="C213" s="2">
        <v>0.786111116</v>
      </c>
      <c r="D213" s="57">
        <v>0.786111116</v>
      </c>
      <c r="E213" s="3">
        <v>2040</v>
      </c>
      <c r="F213" s="28">
        <v>0</v>
      </c>
      <c r="G213" s="2">
        <v>36.59224789</v>
      </c>
      <c r="H213" s="2">
        <v>-79.34743047</v>
      </c>
      <c r="I213" s="29">
        <v>974.2</v>
      </c>
      <c r="J213" s="4">
        <f t="shared" si="19"/>
        <v>948.3000000000001</v>
      </c>
      <c r="K213" s="30">
        <f t="shared" si="22"/>
        <v>550.1148361894784</v>
      </c>
      <c r="L213" s="30">
        <f t="shared" si="23"/>
        <v>703.2148361894784</v>
      </c>
      <c r="M213" s="30">
        <f t="shared" si="20"/>
        <v>720.4148361894784</v>
      </c>
      <c r="N213" s="31">
        <f t="shared" si="21"/>
        <v>711.8148361894785</v>
      </c>
      <c r="O213" s="4">
        <v>28.1</v>
      </c>
      <c r="P213" s="4">
        <v>76.4</v>
      </c>
      <c r="Q213" s="4">
        <v>57.4</v>
      </c>
      <c r="R213"/>
      <c r="S213" s="32">
        <v>2.166</v>
      </c>
      <c r="T213" s="27">
        <v>328.928</v>
      </c>
      <c r="U213" s="27">
        <f t="shared" si="18"/>
        <v>328.3008333333333</v>
      </c>
      <c r="V213" s="32">
        <v>0.663</v>
      </c>
      <c r="W213" s="33">
        <v>5.56554</v>
      </c>
      <c r="X213" s="33">
        <f t="shared" si="17"/>
        <v>6.119800000000001</v>
      </c>
      <c r="Y213" s="35">
        <v>11.849</v>
      </c>
      <c r="Z213" s="31">
        <v>711.8148361894785</v>
      </c>
    </row>
    <row r="214" spans="1:26" ht="12.75">
      <c r="A214" s="1">
        <v>36747</v>
      </c>
      <c r="B214" s="27">
        <v>222</v>
      </c>
      <c r="C214" s="2">
        <v>0.786226869</v>
      </c>
      <c r="D214" s="57">
        <v>0.786226869</v>
      </c>
      <c r="E214" s="3">
        <v>2050</v>
      </c>
      <c r="F214" s="28">
        <v>0</v>
      </c>
      <c r="G214" s="2">
        <v>36.58865668</v>
      </c>
      <c r="H214" s="2">
        <v>-79.35131742</v>
      </c>
      <c r="I214" s="29">
        <v>972.2</v>
      </c>
      <c r="J214" s="4">
        <f t="shared" si="19"/>
        <v>946.3000000000001</v>
      </c>
      <c r="K214" s="30">
        <f t="shared" si="22"/>
        <v>567.6466728970217</v>
      </c>
      <c r="L214" s="30">
        <f t="shared" si="23"/>
        <v>720.7466728970218</v>
      </c>
      <c r="M214" s="30">
        <f t="shared" si="20"/>
        <v>737.9466728970217</v>
      </c>
      <c r="N214" s="31">
        <f t="shared" si="21"/>
        <v>729.3466728970218</v>
      </c>
      <c r="O214" s="4">
        <v>27.8</v>
      </c>
      <c r="P214" s="4">
        <v>77.2</v>
      </c>
      <c r="Q214" s="4">
        <v>56.4</v>
      </c>
      <c r="R214"/>
      <c r="S214" s="32">
        <v>2.729</v>
      </c>
      <c r="T214" s="27">
        <v>591.708</v>
      </c>
      <c r="U214" s="27">
        <f t="shared" si="18"/>
        <v>319.8095</v>
      </c>
      <c r="V214" s="32">
        <v>0.614</v>
      </c>
      <c r="W214" s="33">
        <v>4.455540000000001</v>
      </c>
      <c r="X214" s="33">
        <f t="shared" si="17"/>
        <v>5.749985</v>
      </c>
      <c r="Y214" s="35">
        <v>11.043</v>
      </c>
      <c r="Z214" s="31">
        <v>729.3466728970218</v>
      </c>
    </row>
    <row r="215" spans="1:26" ht="12.75">
      <c r="A215" s="1">
        <v>36747</v>
      </c>
      <c r="B215" s="27">
        <v>222</v>
      </c>
      <c r="C215" s="2">
        <v>0.786342621</v>
      </c>
      <c r="D215" s="57">
        <v>0.786342621</v>
      </c>
      <c r="E215" s="3">
        <v>2060</v>
      </c>
      <c r="F215" s="28">
        <v>0</v>
      </c>
      <c r="G215" s="2">
        <v>36.58454657</v>
      </c>
      <c r="H215" s="2">
        <v>-79.3542043</v>
      </c>
      <c r="I215" s="29">
        <v>970</v>
      </c>
      <c r="J215" s="4">
        <f t="shared" si="19"/>
        <v>944.1</v>
      </c>
      <c r="K215" s="30">
        <f t="shared" si="22"/>
        <v>586.9745413544299</v>
      </c>
      <c r="L215" s="30">
        <f t="shared" si="23"/>
        <v>740.0745413544299</v>
      </c>
      <c r="M215" s="30">
        <f t="shared" si="20"/>
        <v>757.2745413544299</v>
      </c>
      <c r="N215" s="31">
        <f t="shared" si="21"/>
        <v>748.67454135443</v>
      </c>
      <c r="O215" s="4">
        <v>27.6</v>
      </c>
      <c r="P215" s="4">
        <v>76.9</v>
      </c>
      <c r="Q215" s="4">
        <v>57.9</v>
      </c>
      <c r="R215"/>
      <c r="S215" s="32">
        <v>2.038</v>
      </c>
      <c r="T215" s="27">
        <v>224.463</v>
      </c>
      <c r="U215" s="27">
        <f t="shared" si="18"/>
        <v>328.8181666666666</v>
      </c>
      <c r="V215" s="32">
        <v>0.624</v>
      </c>
      <c r="W215" s="33">
        <v>4.455540000000001</v>
      </c>
      <c r="X215" s="33">
        <f t="shared" si="17"/>
        <v>5.38017</v>
      </c>
      <c r="Y215" s="35">
        <v>11.699</v>
      </c>
      <c r="Z215" s="31">
        <v>748.67454135443</v>
      </c>
    </row>
    <row r="216" spans="1:26" ht="12.75">
      <c r="A216" s="1">
        <v>36747</v>
      </c>
      <c r="B216" s="27">
        <v>222</v>
      </c>
      <c r="C216" s="2">
        <v>0.786458313</v>
      </c>
      <c r="D216" s="57">
        <v>0.786458313</v>
      </c>
      <c r="E216" s="3">
        <v>2070</v>
      </c>
      <c r="F216" s="28">
        <v>0</v>
      </c>
      <c r="G216" s="2">
        <v>36.58031205</v>
      </c>
      <c r="H216" s="2">
        <v>-79.35671905</v>
      </c>
      <c r="I216" s="29">
        <v>968.1</v>
      </c>
      <c r="J216" s="4">
        <f t="shared" si="19"/>
        <v>942.2</v>
      </c>
      <c r="K216" s="30">
        <f t="shared" si="22"/>
        <v>603.7030712199276</v>
      </c>
      <c r="L216" s="30">
        <f t="shared" si="23"/>
        <v>756.8030712199276</v>
      </c>
      <c r="M216" s="30">
        <f t="shared" si="20"/>
        <v>774.0030712199275</v>
      </c>
      <c r="N216" s="31">
        <f t="shared" si="21"/>
        <v>765.4030712199276</v>
      </c>
      <c r="O216" s="4">
        <v>27.5</v>
      </c>
      <c r="P216" s="4">
        <v>78</v>
      </c>
      <c r="Q216" s="4">
        <v>56.5</v>
      </c>
      <c r="R216" s="5">
        <v>1.5E-05</v>
      </c>
      <c r="S216" s="32">
        <v>2.801</v>
      </c>
      <c r="T216" s="27">
        <v>644.691</v>
      </c>
      <c r="U216" s="27">
        <f t="shared" si="18"/>
        <v>337.8181666666667</v>
      </c>
      <c r="V216" s="32">
        <v>0.578</v>
      </c>
      <c r="W216" s="33">
        <v>4.455540000000001</v>
      </c>
      <c r="X216" s="33">
        <f t="shared" si="17"/>
        <v>5.010355</v>
      </c>
      <c r="Y216" s="35">
        <v>11.056</v>
      </c>
      <c r="Z216" s="31">
        <v>765.4030712199276</v>
      </c>
    </row>
    <row r="217" spans="1:26" ht="12.75">
      <c r="A217" s="1">
        <v>36747</v>
      </c>
      <c r="B217" s="27">
        <v>222</v>
      </c>
      <c r="C217" s="2">
        <v>0.786574066</v>
      </c>
      <c r="D217" s="57">
        <v>0.786574066</v>
      </c>
      <c r="E217" s="3">
        <v>2080</v>
      </c>
      <c r="F217" s="28">
        <v>0</v>
      </c>
      <c r="G217" s="2">
        <v>36.57594606</v>
      </c>
      <c r="H217" s="2">
        <v>-79.35909617</v>
      </c>
      <c r="I217" s="29">
        <v>965.8</v>
      </c>
      <c r="J217" s="4">
        <f t="shared" si="19"/>
        <v>939.9</v>
      </c>
      <c r="K217" s="30">
        <f t="shared" si="22"/>
        <v>623.998589697167</v>
      </c>
      <c r="L217" s="30">
        <f t="shared" si="23"/>
        <v>777.098589697167</v>
      </c>
      <c r="M217" s="30">
        <f t="shared" si="20"/>
        <v>794.298589697167</v>
      </c>
      <c r="N217" s="31">
        <f t="shared" si="21"/>
        <v>785.698589697167</v>
      </c>
      <c r="O217" s="4">
        <v>27.3</v>
      </c>
      <c r="P217" s="4">
        <v>77.9</v>
      </c>
      <c r="Q217" s="4">
        <v>56.4</v>
      </c>
      <c r="R217"/>
      <c r="S217" s="32">
        <v>2.322</v>
      </c>
      <c r="T217" s="27">
        <v>382.446</v>
      </c>
      <c r="U217" s="27">
        <f t="shared" si="18"/>
        <v>381.8183333333333</v>
      </c>
      <c r="V217" s="32">
        <v>0.553</v>
      </c>
      <c r="W217" s="33">
        <v>4.455540000000001</v>
      </c>
      <c r="X217" s="33">
        <f t="shared" si="17"/>
        <v>4.82554</v>
      </c>
      <c r="Y217" s="35">
        <v>11.753</v>
      </c>
      <c r="Z217" s="31">
        <v>785.698589697167</v>
      </c>
    </row>
    <row r="218" spans="1:26" ht="12.75">
      <c r="A218" s="1">
        <v>36747</v>
      </c>
      <c r="B218" s="27">
        <v>222</v>
      </c>
      <c r="C218" s="2">
        <v>0.786689818</v>
      </c>
      <c r="D218" s="57">
        <v>0.786689818</v>
      </c>
      <c r="E218" s="3">
        <v>2090</v>
      </c>
      <c r="F218" s="28">
        <v>0</v>
      </c>
      <c r="G218" s="2">
        <v>36.57147226</v>
      </c>
      <c r="H218" s="2">
        <v>-79.36127536</v>
      </c>
      <c r="I218" s="29">
        <v>963.7</v>
      </c>
      <c r="J218" s="4">
        <f t="shared" si="19"/>
        <v>937.8000000000001</v>
      </c>
      <c r="K218" s="30">
        <f t="shared" si="22"/>
        <v>642.572701804303</v>
      </c>
      <c r="L218" s="30">
        <f t="shared" si="23"/>
        <v>795.6727018043031</v>
      </c>
      <c r="M218" s="30">
        <f t="shared" si="20"/>
        <v>812.872701804303</v>
      </c>
      <c r="N218" s="31">
        <f t="shared" si="21"/>
        <v>804.2727018043031</v>
      </c>
      <c r="O218" s="4">
        <v>27</v>
      </c>
      <c r="P218" s="4">
        <v>78.8</v>
      </c>
      <c r="Q218" s="4">
        <v>55</v>
      </c>
      <c r="R218"/>
      <c r="S218" s="32">
        <v>1.859</v>
      </c>
      <c r="T218" s="27">
        <v>172.726</v>
      </c>
      <c r="U218" s="27">
        <f t="shared" si="18"/>
        <v>390.827</v>
      </c>
      <c r="V218" s="32">
        <v>0.563</v>
      </c>
      <c r="W218" s="33">
        <v>4.455540000000001</v>
      </c>
      <c r="X218" s="33">
        <f t="shared" si="17"/>
        <v>4.6405400000000006</v>
      </c>
      <c r="Y218" s="35">
        <v>11.135</v>
      </c>
      <c r="Z218" s="31">
        <v>804.2727018043031</v>
      </c>
    </row>
    <row r="219" spans="1:26" ht="12.75">
      <c r="A219" s="1">
        <v>36747</v>
      </c>
      <c r="B219" s="27">
        <v>222</v>
      </c>
      <c r="C219" s="2">
        <v>0.78680557</v>
      </c>
      <c r="D219" s="57">
        <v>0.78680557</v>
      </c>
      <c r="E219" s="3">
        <v>2100</v>
      </c>
      <c r="F219" s="28">
        <v>0</v>
      </c>
      <c r="G219" s="2">
        <v>36.56680019</v>
      </c>
      <c r="H219" s="2">
        <v>-79.36264527</v>
      </c>
      <c r="I219" s="29">
        <v>962.5</v>
      </c>
      <c r="J219" s="4">
        <f t="shared" si="19"/>
        <v>936.6</v>
      </c>
      <c r="K219" s="30">
        <f t="shared" si="22"/>
        <v>653.205163400325</v>
      </c>
      <c r="L219" s="30">
        <f t="shared" si="23"/>
        <v>806.305163400325</v>
      </c>
      <c r="M219" s="30">
        <f t="shared" si="20"/>
        <v>823.505163400325</v>
      </c>
      <c r="N219" s="31">
        <f t="shared" si="21"/>
        <v>814.905163400325</v>
      </c>
      <c r="O219" s="4">
        <v>26.9</v>
      </c>
      <c r="P219" s="4">
        <v>79.1</v>
      </c>
      <c r="Q219" s="4">
        <v>55.1</v>
      </c>
      <c r="R219"/>
      <c r="S219" s="32">
        <v>2.079</v>
      </c>
      <c r="T219" s="27">
        <v>277.98</v>
      </c>
      <c r="U219" s="27">
        <f t="shared" si="18"/>
        <v>382.33566666666667</v>
      </c>
      <c r="V219" s="32">
        <v>0.547</v>
      </c>
      <c r="W219" s="33">
        <v>3.34554</v>
      </c>
      <c r="X219" s="33">
        <f t="shared" si="17"/>
        <v>4.2705400000000004</v>
      </c>
      <c r="Y219" s="35">
        <v>11.273</v>
      </c>
      <c r="Z219" s="31">
        <v>814.905163400325</v>
      </c>
    </row>
    <row r="220" spans="1:26" ht="12.75">
      <c r="A220" s="1">
        <v>36747</v>
      </c>
      <c r="B220" s="27">
        <v>222</v>
      </c>
      <c r="C220" s="2">
        <v>0.786921322</v>
      </c>
      <c r="D220" s="57">
        <v>0.786921322</v>
      </c>
      <c r="E220" s="3">
        <v>2110</v>
      </c>
      <c r="F220" s="28">
        <v>0</v>
      </c>
      <c r="G220" s="2">
        <v>36.56202182</v>
      </c>
      <c r="H220" s="2">
        <v>-79.3621296</v>
      </c>
      <c r="I220" s="29">
        <v>959.6</v>
      </c>
      <c r="J220" s="4">
        <f t="shared" si="19"/>
        <v>933.7</v>
      </c>
      <c r="K220" s="30">
        <f t="shared" si="22"/>
        <v>678.9566238909797</v>
      </c>
      <c r="L220" s="30">
        <f t="shared" si="23"/>
        <v>832.0566238909797</v>
      </c>
      <c r="M220" s="30">
        <f t="shared" si="20"/>
        <v>849.2566238909797</v>
      </c>
      <c r="N220" s="31">
        <f t="shared" si="21"/>
        <v>840.6566238909797</v>
      </c>
      <c r="O220" s="4">
        <v>26.8</v>
      </c>
      <c r="P220" s="4">
        <v>79.6</v>
      </c>
      <c r="Q220" s="4">
        <v>55.6</v>
      </c>
      <c r="R220"/>
      <c r="S220" s="32">
        <v>2.169</v>
      </c>
      <c r="T220" s="27">
        <v>330.709</v>
      </c>
      <c r="U220" s="27">
        <f t="shared" si="18"/>
        <v>338.83583333333337</v>
      </c>
      <c r="V220" s="32">
        <v>0.567</v>
      </c>
      <c r="W220" s="33">
        <v>4.455540000000001</v>
      </c>
      <c r="X220" s="33">
        <f t="shared" si="17"/>
        <v>4.2705400000000004</v>
      </c>
      <c r="Y220" s="35">
        <v>11.895</v>
      </c>
      <c r="Z220" s="31">
        <v>840.6566238909797</v>
      </c>
    </row>
    <row r="221" spans="1:26" ht="12.75">
      <c r="A221" s="1">
        <v>36747</v>
      </c>
      <c r="B221" s="27">
        <v>222</v>
      </c>
      <c r="C221" s="2">
        <v>0.787037015</v>
      </c>
      <c r="D221" s="57">
        <v>0.787037015</v>
      </c>
      <c r="E221" s="3">
        <v>2120</v>
      </c>
      <c r="F221" s="28">
        <v>0</v>
      </c>
      <c r="G221" s="2">
        <v>36.55741597</v>
      </c>
      <c r="H221" s="2">
        <v>-79.35927558</v>
      </c>
      <c r="I221" s="29">
        <v>957.3</v>
      </c>
      <c r="J221" s="4">
        <f t="shared" si="19"/>
        <v>931.4</v>
      </c>
      <c r="K221" s="30">
        <f t="shared" si="22"/>
        <v>699.4371320000486</v>
      </c>
      <c r="L221" s="30">
        <f t="shared" si="23"/>
        <v>852.5371320000486</v>
      </c>
      <c r="M221" s="30">
        <f t="shared" si="20"/>
        <v>869.7371320000486</v>
      </c>
      <c r="N221" s="31">
        <f t="shared" si="21"/>
        <v>861.1371320000486</v>
      </c>
      <c r="O221" s="4">
        <v>26.6</v>
      </c>
      <c r="P221" s="4">
        <v>78.7</v>
      </c>
      <c r="Q221" s="4">
        <v>52.9</v>
      </c>
      <c r="R221"/>
      <c r="S221" s="32">
        <v>1.621</v>
      </c>
      <c r="T221" s="27">
        <v>15.989</v>
      </c>
      <c r="U221" s="27">
        <f t="shared" si="18"/>
        <v>304.09016666666673</v>
      </c>
      <c r="V221" s="32">
        <v>0.494</v>
      </c>
      <c r="W221" s="33">
        <v>3.3466500000000003</v>
      </c>
      <c r="X221" s="33">
        <f t="shared" si="17"/>
        <v>4.085725000000001</v>
      </c>
      <c r="Y221" s="35">
        <v>11.866</v>
      </c>
      <c r="Z221" s="31">
        <v>861.1371320000486</v>
      </c>
    </row>
    <row r="222" spans="1:26" ht="12.75">
      <c r="A222" s="1">
        <v>36747</v>
      </c>
      <c r="B222" s="27">
        <v>222</v>
      </c>
      <c r="C222" s="2">
        <v>0.787152767</v>
      </c>
      <c r="D222" s="57">
        <v>0.787152767</v>
      </c>
      <c r="E222" s="3">
        <v>2130</v>
      </c>
      <c r="F222" s="28">
        <v>0</v>
      </c>
      <c r="G222" s="2">
        <v>36.55408706</v>
      </c>
      <c r="H222" s="2">
        <v>-79.35417839</v>
      </c>
      <c r="I222" s="29">
        <v>956</v>
      </c>
      <c r="J222" s="4">
        <f t="shared" si="19"/>
        <v>930.1</v>
      </c>
      <c r="K222" s="30">
        <f t="shared" si="22"/>
        <v>711.0354543621883</v>
      </c>
      <c r="L222" s="30">
        <f t="shared" si="23"/>
        <v>864.1354543621883</v>
      </c>
      <c r="M222" s="30">
        <f t="shared" si="20"/>
        <v>881.3354543621883</v>
      </c>
      <c r="N222" s="31">
        <f t="shared" si="21"/>
        <v>872.7354543621883</v>
      </c>
      <c r="O222" s="4">
        <v>26.5</v>
      </c>
      <c r="P222" s="4">
        <v>78.4</v>
      </c>
      <c r="Q222" s="4">
        <v>45.9</v>
      </c>
      <c r="R222" s="5">
        <v>1.48E-05</v>
      </c>
      <c r="S222" s="32">
        <v>2.523</v>
      </c>
      <c r="T222" s="27">
        <v>488.743</v>
      </c>
      <c r="U222" s="27">
        <f t="shared" si="18"/>
        <v>278.09883333333335</v>
      </c>
      <c r="V222" s="32">
        <v>0.524</v>
      </c>
      <c r="W222" s="33">
        <v>3.3466500000000003</v>
      </c>
      <c r="X222" s="33">
        <f t="shared" si="17"/>
        <v>3.900910000000001</v>
      </c>
      <c r="Y222" s="35">
        <v>11.794</v>
      </c>
      <c r="Z222" s="31">
        <v>872.7354543621883</v>
      </c>
    </row>
    <row r="223" spans="1:26" ht="12.75">
      <c r="A223" s="1">
        <v>36747</v>
      </c>
      <c r="B223" s="27">
        <v>222</v>
      </c>
      <c r="C223" s="2">
        <v>0.787268519</v>
      </c>
      <c r="D223" s="57">
        <v>0.787268519</v>
      </c>
      <c r="E223" s="3">
        <v>2140</v>
      </c>
      <c r="F223" s="28">
        <v>0</v>
      </c>
      <c r="G223" s="2">
        <v>36.55190945</v>
      </c>
      <c r="H223" s="2">
        <v>-79.3481855</v>
      </c>
      <c r="I223" s="29">
        <v>953.7</v>
      </c>
      <c r="J223" s="4">
        <f t="shared" si="19"/>
        <v>927.8000000000001</v>
      </c>
      <c r="K223" s="30">
        <f t="shared" si="22"/>
        <v>731.5953315485765</v>
      </c>
      <c r="L223" s="30">
        <f t="shared" si="23"/>
        <v>884.6953315485765</v>
      </c>
      <c r="M223" s="30">
        <f t="shared" si="20"/>
        <v>901.8953315485765</v>
      </c>
      <c r="N223" s="31">
        <f t="shared" si="21"/>
        <v>893.2953315485765</v>
      </c>
      <c r="O223" s="4">
        <v>26.3</v>
      </c>
      <c r="P223" s="4">
        <v>78.1</v>
      </c>
      <c r="Q223" s="4">
        <v>53.5</v>
      </c>
      <c r="R223"/>
      <c r="S223" s="32">
        <v>2.462</v>
      </c>
      <c r="T223" s="27">
        <v>488.998</v>
      </c>
      <c r="U223" s="27">
        <f t="shared" si="18"/>
        <v>295.8575</v>
      </c>
      <c r="V223" s="32">
        <v>0.494</v>
      </c>
      <c r="W223" s="33">
        <v>3.3466500000000003</v>
      </c>
      <c r="X223" s="33">
        <f t="shared" si="17"/>
        <v>3.7160950000000006</v>
      </c>
      <c r="Y223" s="35">
        <v>11.298</v>
      </c>
      <c r="Z223" s="31">
        <v>893.2953315485765</v>
      </c>
    </row>
    <row r="224" spans="1:26" ht="12.75">
      <c r="A224" s="1">
        <v>36747</v>
      </c>
      <c r="B224" s="27">
        <v>222</v>
      </c>
      <c r="C224" s="2">
        <v>0.787384272</v>
      </c>
      <c r="D224" s="57">
        <v>0.787384272</v>
      </c>
      <c r="E224" s="3">
        <v>2150</v>
      </c>
      <c r="F224" s="28">
        <v>0</v>
      </c>
      <c r="G224" s="2">
        <v>36.55022454</v>
      </c>
      <c r="H224" s="2">
        <v>-79.34203126</v>
      </c>
      <c r="I224" s="29">
        <v>952.3</v>
      </c>
      <c r="J224" s="4">
        <f t="shared" si="19"/>
        <v>926.4</v>
      </c>
      <c r="K224" s="30">
        <f t="shared" si="22"/>
        <v>744.1350080991092</v>
      </c>
      <c r="L224" s="30">
        <f t="shared" si="23"/>
        <v>897.2350080991092</v>
      </c>
      <c r="M224" s="30">
        <f t="shared" si="20"/>
        <v>914.4350080991092</v>
      </c>
      <c r="N224" s="31">
        <f t="shared" si="21"/>
        <v>905.8350080991092</v>
      </c>
      <c r="O224" s="4">
        <v>26.1</v>
      </c>
      <c r="P224" s="4">
        <v>80.9</v>
      </c>
      <c r="Q224" s="4">
        <v>49.4</v>
      </c>
      <c r="R224"/>
      <c r="S224" s="32">
        <v>2.522</v>
      </c>
      <c r="T224" s="27">
        <v>489.227</v>
      </c>
      <c r="U224" s="27">
        <f t="shared" si="18"/>
        <v>348.6076666666667</v>
      </c>
      <c r="V224" s="32">
        <v>0.444</v>
      </c>
      <c r="W224" s="33">
        <v>2.2366500000000005</v>
      </c>
      <c r="X224" s="33">
        <f t="shared" si="17"/>
        <v>3.3462800000000006</v>
      </c>
      <c r="Y224" s="35">
        <v>11.596</v>
      </c>
      <c r="Z224" s="31">
        <v>905.8350080991092</v>
      </c>
    </row>
    <row r="225" spans="1:26" ht="12.75">
      <c r="A225" s="1">
        <v>36747</v>
      </c>
      <c r="B225" s="27">
        <v>222</v>
      </c>
      <c r="C225" s="2">
        <v>0.787500024</v>
      </c>
      <c r="D225" s="57">
        <v>0.787500024</v>
      </c>
      <c r="E225" s="3">
        <v>2160</v>
      </c>
      <c r="F225" s="28">
        <v>0</v>
      </c>
      <c r="G225" s="2">
        <v>36.54965047</v>
      </c>
      <c r="H225" s="2">
        <v>-79.33559438</v>
      </c>
      <c r="I225" s="29">
        <v>950.4</v>
      </c>
      <c r="J225" s="4">
        <f t="shared" si="19"/>
        <v>924.5</v>
      </c>
      <c r="K225" s="30">
        <f t="shared" si="22"/>
        <v>761.1834852169445</v>
      </c>
      <c r="L225" s="30">
        <f t="shared" si="23"/>
        <v>914.2834852169445</v>
      </c>
      <c r="M225" s="30">
        <f t="shared" si="20"/>
        <v>931.4834852169445</v>
      </c>
      <c r="N225" s="31">
        <f t="shared" si="21"/>
        <v>922.8834852169446</v>
      </c>
      <c r="O225" s="4">
        <v>25.8</v>
      </c>
      <c r="P225" s="4">
        <v>82.8</v>
      </c>
      <c r="Q225" s="4">
        <v>42.1</v>
      </c>
      <c r="R225"/>
      <c r="S225" s="32">
        <v>2.086</v>
      </c>
      <c r="T225" s="27">
        <v>279.506</v>
      </c>
      <c r="U225" s="27">
        <f t="shared" si="18"/>
        <v>348.862</v>
      </c>
      <c r="V225" s="32">
        <v>0.434</v>
      </c>
      <c r="W225" s="33">
        <v>2.2366500000000005</v>
      </c>
      <c r="X225" s="33">
        <f t="shared" si="17"/>
        <v>3.161465</v>
      </c>
      <c r="Y225" s="35">
        <v>11.554</v>
      </c>
      <c r="Z225" s="31">
        <v>922.8834852169446</v>
      </c>
    </row>
    <row r="226" spans="1:26" ht="12.75">
      <c r="A226" s="1">
        <v>36747</v>
      </c>
      <c r="B226" s="27">
        <v>222</v>
      </c>
      <c r="C226" s="2">
        <v>0.787615716</v>
      </c>
      <c r="D226" s="57">
        <v>0.787615716</v>
      </c>
      <c r="E226" s="3">
        <v>2170</v>
      </c>
      <c r="F226" s="28">
        <v>0</v>
      </c>
      <c r="G226" s="2">
        <v>36.55070965</v>
      </c>
      <c r="H226" s="2">
        <v>-79.32933714</v>
      </c>
      <c r="I226" s="29">
        <v>948.8</v>
      </c>
      <c r="J226" s="4">
        <f t="shared" si="19"/>
        <v>922.9</v>
      </c>
      <c r="K226" s="30">
        <f t="shared" si="22"/>
        <v>775.5672954553505</v>
      </c>
      <c r="L226" s="30">
        <f t="shared" si="23"/>
        <v>928.6672954553505</v>
      </c>
      <c r="M226" s="30">
        <f t="shared" si="20"/>
        <v>945.8672954553506</v>
      </c>
      <c r="N226" s="31">
        <f t="shared" si="21"/>
        <v>937.2672954553506</v>
      </c>
      <c r="O226" s="4">
        <v>25.5</v>
      </c>
      <c r="P226" s="4">
        <v>83.9</v>
      </c>
      <c r="Q226" s="4">
        <v>42.1</v>
      </c>
      <c r="R226"/>
      <c r="S226" s="32">
        <v>2.402</v>
      </c>
      <c r="T226" s="27">
        <v>437.261</v>
      </c>
      <c r="U226" s="27">
        <f t="shared" si="18"/>
        <v>366.62066666666664</v>
      </c>
      <c r="V226" s="32">
        <v>0.494</v>
      </c>
      <c r="W226" s="33">
        <v>3.3466500000000003</v>
      </c>
      <c r="X226" s="33">
        <f t="shared" si="17"/>
        <v>2.9766500000000007</v>
      </c>
      <c r="Y226" s="35">
        <v>11.854</v>
      </c>
      <c r="Z226" s="31">
        <v>937.2672954553506</v>
      </c>
    </row>
    <row r="227" spans="1:26" ht="12.75">
      <c r="A227" s="1">
        <v>36747</v>
      </c>
      <c r="B227" s="27">
        <v>222</v>
      </c>
      <c r="C227" s="2">
        <v>0.787731469</v>
      </c>
      <c r="D227" s="57">
        <v>0.787731469</v>
      </c>
      <c r="E227" s="3">
        <v>2180</v>
      </c>
      <c r="F227" s="28">
        <v>0</v>
      </c>
      <c r="G227" s="2">
        <v>36.55364709</v>
      </c>
      <c r="H227" s="2">
        <v>-79.32412619</v>
      </c>
      <c r="I227" s="29">
        <v>947.1</v>
      </c>
      <c r="J227" s="4">
        <f t="shared" si="19"/>
        <v>921.2</v>
      </c>
      <c r="K227" s="30">
        <f t="shared" si="22"/>
        <v>790.8774427698238</v>
      </c>
      <c r="L227" s="30">
        <f t="shared" si="23"/>
        <v>943.9774427698238</v>
      </c>
      <c r="M227" s="30">
        <f t="shared" si="20"/>
        <v>961.1774427698238</v>
      </c>
      <c r="N227" s="31">
        <f t="shared" si="21"/>
        <v>952.5774427698238</v>
      </c>
      <c r="O227" s="4">
        <v>25.3</v>
      </c>
      <c r="P227" s="4">
        <v>84</v>
      </c>
      <c r="Q227" s="4">
        <v>46.9</v>
      </c>
      <c r="R227"/>
      <c r="S227" s="32">
        <v>2.39</v>
      </c>
      <c r="T227" s="27">
        <v>437.49</v>
      </c>
      <c r="U227" s="27">
        <f t="shared" si="18"/>
        <v>436.8708333333332</v>
      </c>
      <c r="V227" s="32">
        <v>0.434</v>
      </c>
      <c r="W227" s="33">
        <v>2.2366500000000005</v>
      </c>
      <c r="X227" s="33">
        <f t="shared" si="17"/>
        <v>2.7916500000000006</v>
      </c>
      <c r="Y227" s="35">
        <v>11.791</v>
      </c>
      <c r="Z227" s="31">
        <v>952.5774427698238</v>
      </c>
    </row>
    <row r="228" spans="1:26" ht="12.75">
      <c r="A228" s="1">
        <v>36747</v>
      </c>
      <c r="B228" s="27">
        <v>222</v>
      </c>
      <c r="C228" s="2">
        <v>0.787847221</v>
      </c>
      <c r="D228" s="57">
        <v>0.787847221</v>
      </c>
      <c r="E228" s="3">
        <v>2190</v>
      </c>
      <c r="F228" s="28">
        <v>0</v>
      </c>
      <c r="G228" s="2">
        <v>36.55775386</v>
      </c>
      <c r="H228" s="2">
        <v>-79.32021875</v>
      </c>
      <c r="I228" s="29">
        <v>945.5</v>
      </c>
      <c r="J228" s="4">
        <f t="shared" si="19"/>
        <v>919.6</v>
      </c>
      <c r="K228" s="30">
        <f t="shared" si="22"/>
        <v>805.3128247136325</v>
      </c>
      <c r="L228" s="30">
        <f t="shared" si="23"/>
        <v>958.4128247136325</v>
      </c>
      <c r="M228" s="30">
        <f t="shared" si="20"/>
        <v>975.6128247136326</v>
      </c>
      <c r="N228" s="31">
        <f t="shared" si="21"/>
        <v>967.0128247136325</v>
      </c>
      <c r="O228" s="4">
        <v>25.2</v>
      </c>
      <c r="P228" s="4">
        <v>83.9</v>
      </c>
      <c r="Q228" s="4">
        <v>51.9</v>
      </c>
      <c r="R228" s="5">
        <v>1.66E-05</v>
      </c>
      <c r="S228" s="32">
        <v>1.449</v>
      </c>
      <c r="T228" s="27">
        <v>-87.256</v>
      </c>
      <c r="U228" s="27">
        <f t="shared" si="18"/>
        <v>340.871</v>
      </c>
      <c r="V228" s="32">
        <v>0.412</v>
      </c>
      <c r="W228" s="33">
        <v>2.2366500000000005</v>
      </c>
      <c r="X228" s="33">
        <f t="shared" si="17"/>
        <v>2.6066500000000006</v>
      </c>
      <c r="Y228" s="35">
        <v>11.863</v>
      </c>
      <c r="Z228" s="31">
        <v>967.0128247136325</v>
      </c>
    </row>
    <row r="229" spans="1:26" ht="12.75">
      <c r="A229" s="1">
        <v>36747</v>
      </c>
      <c r="B229" s="27">
        <v>222</v>
      </c>
      <c r="C229" s="2">
        <v>0.787962973</v>
      </c>
      <c r="D229" s="57">
        <v>0.787962973</v>
      </c>
      <c r="E229" s="3">
        <v>2200</v>
      </c>
      <c r="F229" s="28">
        <v>0</v>
      </c>
      <c r="G229" s="2">
        <v>36.56198931</v>
      </c>
      <c r="H229" s="2">
        <v>-79.31689079</v>
      </c>
      <c r="I229" s="29">
        <v>942.8</v>
      </c>
      <c r="J229" s="4">
        <f t="shared" si="19"/>
        <v>916.9</v>
      </c>
      <c r="K229" s="30">
        <f t="shared" si="22"/>
        <v>829.7295792555935</v>
      </c>
      <c r="L229" s="30">
        <f t="shared" si="23"/>
        <v>982.8295792555936</v>
      </c>
      <c r="M229" s="30">
        <f t="shared" si="20"/>
        <v>1000.0295792555935</v>
      </c>
      <c r="N229" s="31">
        <f t="shared" si="21"/>
        <v>991.4295792555936</v>
      </c>
      <c r="O229" s="4">
        <v>25.1</v>
      </c>
      <c r="P229" s="4">
        <v>84.1</v>
      </c>
      <c r="Q229" s="4">
        <v>48.9</v>
      </c>
      <c r="R229"/>
      <c r="S229" s="32">
        <v>1.859</v>
      </c>
      <c r="T229" s="27">
        <v>175.524</v>
      </c>
      <c r="U229" s="27">
        <f t="shared" si="18"/>
        <v>288.62533333333334</v>
      </c>
      <c r="V229" s="32">
        <v>0.393</v>
      </c>
      <c r="W229" s="33">
        <v>2.23776</v>
      </c>
      <c r="X229" s="33">
        <f t="shared" si="17"/>
        <v>2.421835</v>
      </c>
      <c r="Y229" s="35">
        <v>11.036</v>
      </c>
      <c r="Z229" s="31">
        <v>991.4295792555936</v>
      </c>
    </row>
    <row r="230" spans="1:26" ht="12.75">
      <c r="A230" s="1">
        <v>36747</v>
      </c>
      <c r="B230" s="27">
        <v>222</v>
      </c>
      <c r="C230" s="2">
        <v>0.788078725</v>
      </c>
      <c r="D230" s="57">
        <v>0.788078725</v>
      </c>
      <c r="E230" s="3">
        <v>2210</v>
      </c>
      <c r="F230" s="28">
        <v>0</v>
      </c>
      <c r="G230" s="2">
        <v>36.56631989</v>
      </c>
      <c r="H230" s="2">
        <v>-79.31373344</v>
      </c>
      <c r="I230" s="29">
        <v>941.3</v>
      </c>
      <c r="J230" s="4">
        <f t="shared" si="19"/>
        <v>915.4</v>
      </c>
      <c r="K230" s="30">
        <f t="shared" si="22"/>
        <v>843.3255295263559</v>
      </c>
      <c r="L230" s="30">
        <f t="shared" si="23"/>
        <v>996.425529526356</v>
      </c>
      <c r="M230" s="30">
        <f t="shared" si="20"/>
        <v>1013.6255295263559</v>
      </c>
      <c r="N230" s="31">
        <f t="shared" si="21"/>
        <v>1005.025529526356</v>
      </c>
      <c r="O230" s="4">
        <v>24.9</v>
      </c>
      <c r="P230" s="4">
        <v>85.3</v>
      </c>
      <c r="Q230" s="4">
        <v>50.4</v>
      </c>
      <c r="R230"/>
      <c r="S230" s="32">
        <v>3.474</v>
      </c>
      <c r="T230" s="27">
        <v>1015.778</v>
      </c>
      <c r="U230" s="27">
        <f t="shared" si="18"/>
        <v>376.3838333333333</v>
      </c>
      <c r="V230" s="32">
        <v>0.362</v>
      </c>
      <c r="W230" s="33">
        <v>2.23776</v>
      </c>
      <c r="X230" s="33">
        <f t="shared" si="17"/>
        <v>2.4220200000000003</v>
      </c>
      <c r="Y230" s="35">
        <v>11.068</v>
      </c>
      <c r="Z230" s="31">
        <v>1005.025529526356</v>
      </c>
    </row>
    <row r="231" spans="1:26" ht="12.75">
      <c r="A231" s="1">
        <v>36747</v>
      </c>
      <c r="B231" s="27">
        <v>222</v>
      </c>
      <c r="C231" s="2">
        <v>0.788194418</v>
      </c>
      <c r="D231" s="57">
        <v>0.788194418</v>
      </c>
      <c r="E231" s="3">
        <v>2220</v>
      </c>
      <c r="F231" s="28">
        <v>0</v>
      </c>
      <c r="G231" s="2">
        <v>36.5704672</v>
      </c>
      <c r="H231" s="2">
        <v>-79.31071015</v>
      </c>
      <c r="I231" s="29">
        <v>939.6</v>
      </c>
      <c r="J231" s="4">
        <f t="shared" si="19"/>
        <v>913.7</v>
      </c>
      <c r="K231" s="30">
        <f t="shared" si="22"/>
        <v>858.7612316718546</v>
      </c>
      <c r="L231" s="30">
        <f t="shared" si="23"/>
        <v>1011.8612316718546</v>
      </c>
      <c r="M231" s="30">
        <f t="shared" si="20"/>
        <v>1029.0612316718546</v>
      </c>
      <c r="N231" s="31">
        <f t="shared" si="21"/>
        <v>1020.4612316718546</v>
      </c>
      <c r="O231" s="4">
        <v>24.8</v>
      </c>
      <c r="P231" s="4">
        <v>85.6</v>
      </c>
      <c r="Q231" s="4">
        <v>53.5</v>
      </c>
      <c r="R231"/>
      <c r="S231" s="32">
        <v>0.891</v>
      </c>
      <c r="T231" s="27">
        <v>-348.993</v>
      </c>
      <c r="U231" s="27">
        <f t="shared" si="18"/>
        <v>271.634</v>
      </c>
      <c r="V231" s="32">
        <v>0.394</v>
      </c>
      <c r="W231" s="33">
        <v>2.23776</v>
      </c>
      <c r="X231" s="33">
        <f t="shared" si="17"/>
        <v>2.4222050000000004</v>
      </c>
      <c r="Y231" s="35">
        <v>11.091</v>
      </c>
      <c r="Z231" s="31">
        <v>1020.4612316718546</v>
      </c>
    </row>
    <row r="232" spans="1:26" ht="12.75">
      <c r="A232" s="1">
        <v>36747</v>
      </c>
      <c r="B232" s="27">
        <v>222</v>
      </c>
      <c r="C232" s="2">
        <v>0.78831017</v>
      </c>
      <c r="D232" s="57">
        <v>0.78831017</v>
      </c>
      <c r="E232" s="3">
        <v>2230</v>
      </c>
      <c r="F232" s="28">
        <v>0</v>
      </c>
      <c r="G232" s="2">
        <v>36.57503222</v>
      </c>
      <c r="H232" s="2">
        <v>-79.30892202</v>
      </c>
      <c r="I232" s="29">
        <v>937.3</v>
      </c>
      <c r="J232" s="4">
        <f t="shared" si="19"/>
        <v>911.4</v>
      </c>
      <c r="K232" s="30">
        <f t="shared" si="22"/>
        <v>879.6906035047793</v>
      </c>
      <c r="L232" s="30">
        <f t="shared" si="23"/>
        <v>1032.7906035047793</v>
      </c>
      <c r="M232" s="30">
        <f t="shared" si="20"/>
        <v>1049.9906035047793</v>
      </c>
      <c r="N232" s="31">
        <f t="shared" si="21"/>
        <v>1041.3906035047794</v>
      </c>
      <c r="O232" s="4">
        <v>24.6</v>
      </c>
      <c r="P232" s="4">
        <v>86.6</v>
      </c>
      <c r="Q232" s="4">
        <v>52.4</v>
      </c>
      <c r="R232"/>
      <c r="S232" s="32">
        <v>3.026</v>
      </c>
      <c r="T232" s="27">
        <v>753.762</v>
      </c>
      <c r="U232" s="27">
        <f t="shared" si="18"/>
        <v>324.38416666666666</v>
      </c>
      <c r="V232" s="32">
        <v>0.364</v>
      </c>
      <c r="W232" s="33">
        <v>2.23776</v>
      </c>
      <c r="X232" s="33">
        <f t="shared" si="17"/>
        <v>2.23739</v>
      </c>
      <c r="Y232" s="35">
        <v>11.886</v>
      </c>
      <c r="Z232" s="31">
        <v>1041.3906035047794</v>
      </c>
    </row>
    <row r="233" spans="1:26" ht="12.75">
      <c r="A233" s="1">
        <v>36747</v>
      </c>
      <c r="B233" s="27">
        <v>222</v>
      </c>
      <c r="C233" s="2">
        <v>0.788425922</v>
      </c>
      <c r="D233" s="57">
        <v>0.788425922</v>
      </c>
      <c r="E233" s="3">
        <v>2240</v>
      </c>
      <c r="F233" s="28">
        <v>0</v>
      </c>
      <c r="G233" s="2">
        <v>36.57973508</v>
      </c>
      <c r="H233" s="2">
        <v>-79.30909146</v>
      </c>
      <c r="I233" s="29">
        <v>934.7</v>
      </c>
      <c r="J233" s="4">
        <f t="shared" si="19"/>
        <v>908.8000000000001</v>
      </c>
      <c r="K233" s="30">
        <f t="shared" si="22"/>
        <v>903.4135880682904</v>
      </c>
      <c r="L233" s="30">
        <f t="shared" si="23"/>
        <v>1056.5135880682903</v>
      </c>
      <c r="M233" s="30">
        <f t="shared" si="20"/>
        <v>1073.7135880682904</v>
      </c>
      <c r="N233" s="31">
        <f t="shared" si="21"/>
        <v>1065.1135880682905</v>
      </c>
      <c r="O233" s="4">
        <v>24.6</v>
      </c>
      <c r="P233" s="4">
        <v>85.5</v>
      </c>
      <c r="Q233" s="4">
        <v>54.5</v>
      </c>
      <c r="R233"/>
      <c r="S233" s="32">
        <v>1.61</v>
      </c>
      <c r="T233" s="27">
        <v>19.042</v>
      </c>
      <c r="U233" s="27">
        <f t="shared" si="18"/>
        <v>254.64283333333333</v>
      </c>
      <c r="V233" s="32">
        <v>0.354</v>
      </c>
      <c r="W233" s="33">
        <v>2.23776</v>
      </c>
      <c r="X233" s="33">
        <f t="shared" si="17"/>
        <v>2.237575</v>
      </c>
      <c r="Y233" s="35">
        <v>11.341</v>
      </c>
      <c r="Z233" s="31">
        <v>1065.1135880682905</v>
      </c>
    </row>
    <row r="234" spans="1:26" ht="12.75">
      <c r="A234" s="1">
        <v>36747</v>
      </c>
      <c r="B234" s="27">
        <v>222</v>
      </c>
      <c r="C234" s="2">
        <v>0.788541675</v>
      </c>
      <c r="D234" s="57">
        <v>0.788541675</v>
      </c>
      <c r="E234" s="3">
        <v>2250</v>
      </c>
      <c r="F234" s="28">
        <v>0</v>
      </c>
      <c r="G234" s="2">
        <v>36.58389304</v>
      </c>
      <c r="H234" s="2">
        <v>-79.31118245</v>
      </c>
      <c r="I234" s="29">
        <v>933.5</v>
      </c>
      <c r="J234" s="4">
        <f t="shared" si="19"/>
        <v>907.6</v>
      </c>
      <c r="K234" s="30">
        <f t="shared" si="22"/>
        <v>914.3855580045616</v>
      </c>
      <c r="L234" s="30">
        <f t="shared" si="23"/>
        <v>1067.4855580045617</v>
      </c>
      <c r="M234" s="30">
        <f t="shared" si="20"/>
        <v>1084.6855580045617</v>
      </c>
      <c r="N234" s="31">
        <f t="shared" si="21"/>
        <v>1076.0855580045618</v>
      </c>
      <c r="O234" s="4">
        <v>24.6</v>
      </c>
      <c r="P234" s="4">
        <v>84.2</v>
      </c>
      <c r="Q234" s="4">
        <v>53.9</v>
      </c>
      <c r="R234" s="5">
        <v>1.46E-05</v>
      </c>
      <c r="S234" s="32">
        <v>2.996</v>
      </c>
      <c r="T234" s="27">
        <v>754.296</v>
      </c>
      <c r="U234" s="27">
        <f t="shared" si="18"/>
        <v>394.9015</v>
      </c>
      <c r="V234" s="32">
        <v>0.372</v>
      </c>
      <c r="W234" s="33">
        <v>2.23776</v>
      </c>
      <c r="X234" s="33">
        <f t="shared" si="17"/>
        <v>2.23776</v>
      </c>
      <c r="Y234" s="35">
        <v>11.107</v>
      </c>
      <c r="Z234" s="31">
        <v>1076.0855580045618</v>
      </c>
    </row>
    <row r="235" spans="1:26" ht="12.75">
      <c r="A235" s="1">
        <v>36747</v>
      </c>
      <c r="B235" s="27">
        <v>222</v>
      </c>
      <c r="C235" s="2">
        <v>0.788657427</v>
      </c>
      <c r="D235" s="57">
        <v>0.788657427</v>
      </c>
      <c r="E235" s="3">
        <v>2260</v>
      </c>
      <c r="F235" s="28">
        <v>0</v>
      </c>
      <c r="G235" s="2">
        <v>36.58728317</v>
      </c>
      <c r="H235" s="2">
        <v>-79.31461378</v>
      </c>
      <c r="I235" s="29">
        <v>932.1</v>
      </c>
      <c r="J235" s="4">
        <f t="shared" si="19"/>
        <v>906.2</v>
      </c>
      <c r="K235" s="30">
        <f t="shared" si="22"/>
        <v>927.2045394021891</v>
      </c>
      <c r="L235" s="30">
        <f t="shared" si="23"/>
        <v>1080.304539402189</v>
      </c>
      <c r="M235" s="30">
        <f t="shared" si="20"/>
        <v>1097.504539402189</v>
      </c>
      <c r="N235" s="31">
        <f t="shared" si="21"/>
        <v>1088.9045394021891</v>
      </c>
      <c r="O235" s="4">
        <v>24.5</v>
      </c>
      <c r="P235" s="4">
        <v>85.3</v>
      </c>
      <c r="Q235" s="4">
        <v>52</v>
      </c>
      <c r="R235"/>
      <c r="S235" s="32">
        <v>1.73</v>
      </c>
      <c r="T235" s="27">
        <v>72.025</v>
      </c>
      <c r="U235" s="27">
        <f t="shared" si="18"/>
        <v>377.6516666666667</v>
      </c>
      <c r="V235" s="32">
        <v>0.363</v>
      </c>
      <c r="W235" s="33">
        <v>2.23776</v>
      </c>
      <c r="X235" s="33">
        <f t="shared" si="17"/>
        <v>2.23776</v>
      </c>
      <c r="Y235" s="35">
        <v>11.658</v>
      </c>
      <c r="Z235" s="31">
        <v>1088.9045394021891</v>
      </c>
    </row>
    <row r="236" spans="1:26" ht="12.75">
      <c r="A236" s="1">
        <v>36747</v>
      </c>
      <c r="B236" s="27">
        <v>222</v>
      </c>
      <c r="C236" s="2">
        <v>0.788773119</v>
      </c>
      <c r="D236" s="57">
        <v>0.788773119</v>
      </c>
      <c r="E236" s="3">
        <v>2270</v>
      </c>
      <c r="F236" s="28">
        <v>0</v>
      </c>
      <c r="G236" s="2">
        <v>36.58976648</v>
      </c>
      <c r="H236" s="2">
        <v>-79.3191195</v>
      </c>
      <c r="I236" s="29">
        <v>930.6</v>
      </c>
      <c r="J236" s="4">
        <f t="shared" si="19"/>
        <v>904.7</v>
      </c>
      <c r="K236" s="30">
        <f t="shared" si="22"/>
        <v>940.9611575552739</v>
      </c>
      <c r="L236" s="30">
        <f t="shared" si="23"/>
        <v>1094.061157555274</v>
      </c>
      <c r="M236" s="30">
        <f t="shared" si="20"/>
        <v>1111.261157555274</v>
      </c>
      <c r="N236" s="31">
        <f t="shared" si="21"/>
        <v>1102.6611575552738</v>
      </c>
      <c r="O236" s="4">
        <v>24.1</v>
      </c>
      <c r="P236" s="4">
        <v>87.6</v>
      </c>
      <c r="Q236" s="4">
        <v>51.9</v>
      </c>
      <c r="R236"/>
      <c r="S236" s="32">
        <v>2.076</v>
      </c>
      <c r="T236" s="27">
        <v>282.279</v>
      </c>
      <c r="U236" s="27">
        <f t="shared" si="18"/>
        <v>255.40183333333334</v>
      </c>
      <c r="V236" s="32">
        <v>0.333</v>
      </c>
      <c r="W236" s="33">
        <v>1.12776</v>
      </c>
      <c r="X236" s="33">
        <f t="shared" si="17"/>
        <v>2.05276</v>
      </c>
      <c r="Y236" s="35">
        <v>11.253</v>
      </c>
      <c r="Z236" s="31">
        <v>1102.6611575552738</v>
      </c>
    </row>
    <row r="237" spans="1:26" ht="12.75">
      <c r="A237" s="1">
        <v>36747</v>
      </c>
      <c r="B237" s="27">
        <v>222</v>
      </c>
      <c r="C237" s="2">
        <v>0.788888872</v>
      </c>
      <c r="D237" s="57">
        <v>0.788888872</v>
      </c>
      <c r="E237" s="3">
        <v>2280</v>
      </c>
      <c r="F237" s="28">
        <v>0</v>
      </c>
      <c r="G237" s="2">
        <v>36.59139389</v>
      </c>
      <c r="H237" s="2">
        <v>-79.32413874</v>
      </c>
      <c r="I237" s="29">
        <v>928.8</v>
      </c>
      <c r="J237" s="4">
        <f t="shared" si="19"/>
        <v>902.9</v>
      </c>
      <c r="K237" s="30">
        <f t="shared" si="22"/>
        <v>957.4992383366052</v>
      </c>
      <c r="L237" s="30">
        <f t="shared" si="23"/>
        <v>1110.5992383366051</v>
      </c>
      <c r="M237" s="30">
        <f t="shared" si="20"/>
        <v>1127.7992383366052</v>
      </c>
      <c r="N237" s="31">
        <f t="shared" si="21"/>
        <v>1119.199238336605</v>
      </c>
      <c r="O237" s="4">
        <v>24.3</v>
      </c>
      <c r="P237" s="4">
        <v>83.3</v>
      </c>
      <c r="Q237" s="4">
        <v>51.6</v>
      </c>
      <c r="R237"/>
      <c r="S237" s="32">
        <v>2.632</v>
      </c>
      <c r="T237" s="27">
        <v>545.059</v>
      </c>
      <c r="U237" s="27">
        <f t="shared" si="18"/>
        <v>404.41049999999996</v>
      </c>
      <c r="V237" s="32">
        <v>0.344</v>
      </c>
      <c r="W237" s="33">
        <v>1.12776</v>
      </c>
      <c r="X237" s="33">
        <f t="shared" si="17"/>
        <v>1.8677600000000003</v>
      </c>
      <c r="Y237" s="35">
        <v>11.421</v>
      </c>
      <c r="Z237" s="31">
        <v>1119.199238336605</v>
      </c>
    </row>
    <row r="238" spans="1:26" ht="12.75">
      <c r="A238" s="1">
        <v>36747</v>
      </c>
      <c r="B238" s="27">
        <v>222</v>
      </c>
      <c r="C238" s="2">
        <v>0.789004624</v>
      </c>
      <c r="D238" s="57">
        <v>0.789004624</v>
      </c>
      <c r="E238" s="3">
        <v>2290</v>
      </c>
      <c r="F238" s="28">
        <v>0</v>
      </c>
      <c r="G238" s="2">
        <v>36.5925341</v>
      </c>
      <c r="H238" s="2">
        <v>-79.32933135</v>
      </c>
      <c r="I238" s="29">
        <v>927.5</v>
      </c>
      <c r="J238" s="4">
        <f t="shared" si="19"/>
        <v>901.6</v>
      </c>
      <c r="K238" s="30">
        <f t="shared" si="22"/>
        <v>969.4639251209575</v>
      </c>
      <c r="L238" s="30">
        <f t="shared" si="23"/>
        <v>1122.5639251209575</v>
      </c>
      <c r="M238" s="30">
        <f t="shared" si="20"/>
        <v>1139.7639251209575</v>
      </c>
      <c r="N238" s="31">
        <f t="shared" si="21"/>
        <v>1131.1639251209576</v>
      </c>
      <c r="O238" s="4">
        <v>24.3</v>
      </c>
      <c r="P238" s="4">
        <v>83.1</v>
      </c>
      <c r="Q238" s="4">
        <v>52.9</v>
      </c>
      <c r="R238"/>
      <c r="S238" s="32">
        <v>1.134</v>
      </c>
      <c r="T238" s="27">
        <v>-242.187</v>
      </c>
      <c r="U238" s="27">
        <f t="shared" si="18"/>
        <v>238.419</v>
      </c>
      <c r="V238" s="32">
        <v>0.343</v>
      </c>
      <c r="W238" s="33">
        <v>1.12887</v>
      </c>
      <c r="X238" s="33">
        <f t="shared" si="17"/>
        <v>1.6829450000000001</v>
      </c>
      <c r="Y238" s="35">
        <v>11.071</v>
      </c>
      <c r="Z238" s="31">
        <v>1131.1639251209576</v>
      </c>
    </row>
    <row r="239" spans="1:26" ht="12.75">
      <c r="A239" s="1">
        <v>36747</v>
      </c>
      <c r="B239" s="27">
        <v>222</v>
      </c>
      <c r="C239" s="2">
        <v>0.789120376</v>
      </c>
      <c r="D239" s="57">
        <v>0.789120376</v>
      </c>
      <c r="E239" s="3">
        <v>2300</v>
      </c>
      <c r="F239" s="28">
        <v>0</v>
      </c>
      <c r="G239" s="2">
        <v>36.5934979</v>
      </c>
      <c r="H239" s="2">
        <v>-79.33458142</v>
      </c>
      <c r="I239" s="29">
        <v>925.2</v>
      </c>
      <c r="J239" s="4">
        <f t="shared" si="19"/>
        <v>899.3000000000001</v>
      </c>
      <c r="K239" s="30">
        <f t="shared" si="22"/>
        <v>990.6745404129631</v>
      </c>
      <c r="L239" s="30">
        <f t="shared" si="23"/>
        <v>1143.774540412963</v>
      </c>
      <c r="M239" s="30">
        <f t="shared" si="20"/>
        <v>1160.974540412963</v>
      </c>
      <c r="N239" s="31">
        <f t="shared" si="21"/>
        <v>1152.3745404129631</v>
      </c>
      <c r="O239" s="4">
        <v>24.1</v>
      </c>
      <c r="P239" s="4">
        <v>84.2</v>
      </c>
      <c r="Q239" s="4">
        <v>50.4</v>
      </c>
      <c r="R239"/>
      <c r="S239" s="32">
        <v>2.611</v>
      </c>
      <c r="T239" s="27">
        <v>545.542</v>
      </c>
      <c r="U239" s="27">
        <f t="shared" si="18"/>
        <v>326.1689999999999</v>
      </c>
      <c r="V239" s="32">
        <v>0.342</v>
      </c>
      <c r="W239" s="33">
        <v>1.12887</v>
      </c>
      <c r="X239" s="33">
        <f t="shared" si="17"/>
        <v>1.4981300000000004</v>
      </c>
      <c r="Y239" s="35">
        <v>11.878</v>
      </c>
      <c r="Z239" s="31">
        <v>1152.3745404129631</v>
      </c>
    </row>
    <row r="240" spans="1:26" ht="12.75">
      <c r="A240" s="1">
        <v>36747</v>
      </c>
      <c r="B240" s="27">
        <v>222</v>
      </c>
      <c r="C240" s="2">
        <v>0.789236128</v>
      </c>
      <c r="D240" s="57">
        <v>0.789236128</v>
      </c>
      <c r="E240" s="3">
        <v>2310</v>
      </c>
      <c r="F240" s="28">
        <v>0</v>
      </c>
      <c r="G240" s="2">
        <v>36.59292125</v>
      </c>
      <c r="H240" s="2">
        <v>-79.34006974</v>
      </c>
      <c r="I240" s="29">
        <v>923.1</v>
      </c>
      <c r="J240" s="4">
        <f t="shared" si="19"/>
        <v>897.2</v>
      </c>
      <c r="K240" s="30">
        <f t="shared" si="22"/>
        <v>1010.0881845252756</v>
      </c>
      <c r="L240" s="30">
        <f t="shared" si="23"/>
        <v>1163.1881845252756</v>
      </c>
      <c r="M240" s="30">
        <f t="shared" si="20"/>
        <v>1180.3881845252756</v>
      </c>
      <c r="N240" s="31">
        <f t="shared" si="21"/>
        <v>1171.7881845252755</v>
      </c>
      <c r="O240" s="4">
        <v>24</v>
      </c>
      <c r="P240" s="4">
        <v>81.1</v>
      </c>
      <c r="Q240" s="4">
        <v>50.5</v>
      </c>
      <c r="R240" s="5">
        <v>7.17E-06</v>
      </c>
      <c r="S240" s="32">
        <v>2.116</v>
      </c>
      <c r="T240" s="27">
        <v>283.297</v>
      </c>
      <c r="U240" s="27">
        <f t="shared" si="18"/>
        <v>247.66916666666665</v>
      </c>
      <c r="V240" s="32">
        <v>0.313</v>
      </c>
      <c r="W240" s="33">
        <v>1.12887</v>
      </c>
      <c r="X240" s="33">
        <f aca="true" t="shared" si="24" ref="X240:X294">AVERAGE(W235:W240)</f>
        <v>1.313315</v>
      </c>
      <c r="Y240" s="35">
        <v>11.888</v>
      </c>
      <c r="Z240" s="31">
        <v>1171.7881845252755</v>
      </c>
    </row>
    <row r="241" spans="1:26" ht="12.75">
      <c r="A241" s="1">
        <v>36747</v>
      </c>
      <c r="B241" s="27">
        <v>222</v>
      </c>
      <c r="C241" s="2">
        <v>0.789351881</v>
      </c>
      <c r="D241" s="57">
        <v>0.789351881</v>
      </c>
      <c r="E241" s="3">
        <v>2320</v>
      </c>
      <c r="F241" s="28">
        <v>0</v>
      </c>
      <c r="G241" s="2">
        <v>36.59070888</v>
      </c>
      <c r="H241" s="2">
        <v>-79.34487288</v>
      </c>
      <c r="I241" s="29">
        <v>921.7</v>
      </c>
      <c r="J241" s="4">
        <f t="shared" si="19"/>
        <v>895.8000000000001</v>
      </c>
      <c r="K241" s="30">
        <f t="shared" si="22"/>
        <v>1023.055874746562</v>
      </c>
      <c r="L241" s="30">
        <f t="shared" si="23"/>
        <v>1176.155874746562</v>
      </c>
      <c r="M241" s="30">
        <f t="shared" si="20"/>
        <v>1193.355874746562</v>
      </c>
      <c r="N241" s="31">
        <f t="shared" si="21"/>
        <v>1184.7558747465619</v>
      </c>
      <c r="O241" s="4">
        <v>24.1</v>
      </c>
      <c r="P241" s="4">
        <v>79.3</v>
      </c>
      <c r="Q241" s="4">
        <v>49</v>
      </c>
      <c r="R241"/>
      <c r="S241" s="32">
        <v>2.402</v>
      </c>
      <c r="T241" s="27">
        <v>441.077</v>
      </c>
      <c r="U241" s="27">
        <f aca="true" t="shared" si="25" ref="U241:U294">AVERAGE(T236:T241)</f>
        <v>309.17783333333335</v>
      </c>
      <c r="V241" s="32">
        <v>0.354</v>
      </c>
      <c r="W241" s="33">
        <v>2.23887</v>
      </c>
      <c r="X241" s="33">
        <f t="shared" si="24"/>
        <v>1.3135000000000001</v>
      </c>
      <c r="Y241" s="35">
        <v>11.833</v>
      </c>
      <c r="Z241" s="31">
        <v>1184.7558747465619</v>
      </c>
    </row>
    <row r="242" spans="1:26" ht="12.75">
      <c r="A242" s="1">
        <v>36747</v>
      </c>
      <c r="B242" s="27">
        <v>222</v>
      </c>
      <c r="C242" s="2">
        <v>0.789467573</v>
      </c>
      <c r="D242" s="57">
        <v>0.789467573</v>
      </c>
      <c r="E242" s="3">
        <v>2330</v>
      </c>
      <c r="F242" s="28">
        <v>0</v>
      </c>
      <c r="G242" s="2">
        <v>36.5870659</v>
      </c>
      <c r="H242" s="2">
        <v>-79.34838908</v>
      </c>
      <c r="I242" s="29">
        <v>920.5</v>
      </c>
      <c r="J242" s="4">
        <f t="shared" si="19"/>
        <v>894.6</v>
      </c>
      <c r="K242" s="30">
        <f t="shared" si="22"/>
        <v>1034.187178520615</v>
      </c>
      <c r="L242" s="30">
        <f t="shared" si="23"/>
        <v>1187.2871785206148</v>
      </c>
      <c r="M242" s="30">
        <f t="shared" si="20"/>
        <v>1204.4871785206149</v>
      </c>
      <c r="N242" s="31">
        <f t="shared" si="21"/>
        <v>1195.8871785206147</v>
      </c>
      <c r="O242" s="4">
        <v>23.9</v>
      </c>
      <c r="P242" s="4">
        <v>79.3</v>
      </c>
      <c r="Q242" s="4">
        <v>47.9</v>
      </c>
      <c r="R242"/>
      <c r="S242" s="32">
        <v>1.729</v>
      </c>
      <c r="T242" s="27">
        <v>73.831</v>
      </c>
      <c r="U242" s="27">
        <f t="shared" si="25"/>
        <v>274.43649999999997</v>
      </c>
      <c r="V242" s="32">
        <v>0.313</v>
      </c>
      <c r="W242" s="33">
        <v>1.12887</v>
      </c>
      <c r="X242" s="33">
        <f t="shared" si="24"/>
        <v>1.313685</v>
      </c>
      <c r="Y242" s="35">
        <v>11.863</v>
      </c>
      <c r="Z242" s="31">
        <v>1195.8871785206147</v>
      </c>
    </row>
    <row r="243" spans="1:26" ht="12.75">
      <c r="A243" s="1">
        <v>36747</v>
      </c>
      <c r="B243" s="27">
        <v>222</v>
      </c>
      <c r="C243" s="2">
        <v>0.789583325</v>
      </c>
      <c r="D243" s="57">
        <v>0.789583325</v>
      </c>
      <c r="E243" s="3">
        <v>2340</v>
      </c>
      <c r="F243" s="28">
        <v>0</v>
      </c>
      <c r="G243" s="2">
        <v>36.5825994</v>
      </c>
      <c r="H243" s="2">
        <v>-79.35050903</v>
      </c>
      <c r="I243" s="29">
        <v>918.8</v>
      </c>
      <c r="J243" s="4">
        <f t="shared" si="19"/>
        <v>892.9</v>
      </c>
      <c r="K243" s="30">
        <f t="shared" si="22"/>
        <v>1049.9821117665635</v>
      </c>
      <c r="L243" s="30">
        <f t="shared" si="23"/>
        <v>1203.0821117665635</v>
      </c>
      <c r="M243" s="30">
        <f t="shared" si="20"/>
        <v>1220.2821117665635</v>
      </c>
      <c r="N243" s="31">
        <f t="shared" si="21"/>
        <v>1211.6821117665636</v>
      </c>
      <c r="O243" s="4">
        <v>24</v>
      </c>
      <c r="P243" s="4">
        <v>76.4</v>
      </c>
      <c r="Q243" s="4">
        <v>47.5</v>
      </c>
      <c r="R243"/>
      <c r="S243" s="32">
        <v>1.94</v>
      </c>
      <c r="T243" s="27">
        <v>179.06</v>
      </c>
      <c r="U243" s="27">
        <f t="shared" si="25"/>
        <v>213.43666666666664</v>
      </c>
      <c r="V243" s="32">
        <v>0.304</v>
      </c>
      <c r="W243" s="33">
        <v>1.12887</v>
      </c>
      <c r="X243" s="33">
        <f t="shared" si="24"/>
        <v>1.3138699999999999</v>
      </c>
      <c r="Y243" s="35">
        <v>11.099</v>
      </c>
      <c r="Z243" s="31">
        <v>1211.6821117665636</v>
      </c>
    </row>
    <row r="244" spans="1:26" ht="12.75">
      <c r="A244" s="1">
        <v>36747</v>
      </c>
      <c r="B244" s="27">
        <v>222</v>
      </c>
      <c r="C244" s="2">
        <v>0.789699078</v>
      </c>
      <c r="D244" s="57">
        <v>0.789699078</v>
      </c>
      <c r="E244" s="3">
        <v>2350</v>
      </c>
      <c r="F244" s="28">
        <v>0</v>
      </c>
      <c r="G244" s="2">
        <v>36.57766548</v>
      </c>
      <c r="H244" s="2">
        <v>-79.351756</v>
      </c>
      <c r="I244" s="29">
        <v>917.6</v>
      </c>
      <c r="J244" s="4">
        <f t="shared" si="19"/>
        <v>891.7</v>
      </c>
      <c r="K244" s="30">
        <f t="shared" si="22"/>
        <v>1061.1495926006392</v>
      </c>
      <c r="L244" s="30">
        <f t="shared" si="23"/>
        <v>1214.249592600639</v>
      </c>
      <c r="M244" s="30">
        <f t="shared" si="20"/>
        <v>1231.449592600639</v>
      </c>
      <c r="N244" s="31">
        <f t="shared" si="21"/>
        <v>1222.849592600639</v>
      </c>
      <c r="O244" s="4">
        <v>24.2</v>
      </c>
      <c r="P244" s="4">
        <v>73.7</v>
      </c>
      <c r="Q244" s="4">
        <v>47.5</v>
      </c>
      <c r="R244"/>
      <c r="S244" s="32">
        <v>2.442</v>
      </c>
      <c r="T244" s="27">
        <v>441.814</v>
      </c>
      <c r="U244" s="27">
        <f t="shared" si="25"/>
        <v>327.43683333333337</v>
      </c>
      <c r="V244" s="32">
        <v>0.284</v>
      </c>
      <c r="W244" s="33">
        <v>1.12887</v>
      </c>
      <c r="X244" s="33">
        <f t="shared" si="24"/>
        <v>1.31387</v>
      </c>
      <c r="Y244" s="35">
        <v>11.487</v>
      </c>
      <c r="Z244" s="31">
        <v>1222.849592600639</v>
      </c>
    </row>
    <row r="245" spans="1:26" ht="12.75">
      <c r="A245" s="1">
        <v>36747</v>
      </c>
      <c r="B245" s="27">
        <v>222</v>
      </c>
      <c r="C245" s="2">
        <v>0.78981483</v>
      </c>
      <c r="D245" s="57">
        <v>0.78981483</v>
      </c>
      <c r="E245" s="3">
        <v>2360</v>
      </c>
      <c r="F245" s="28">
        <v>0</v>
      </c>
      <c r="G245" s="2">
        <v>36.57262325</v>
      </c>
      <c r="H245" s="2">
        <v>-79.35284206</v>
      </c>
      <c r="I245" s="29">
        <v>915.7</v>
      </c>
      <c r="J245" s="4">
        <f t="shared" si="19"/>
        <v>889.8000000000001</v>
      </c>
      <c r="K245" s="30">
        <f t="shared" si="22"/>
        <v>1078.862209596307</v>
      </c>
      <c r="L245" s="30">
        <f t="shared" si="23"/>
        <v>1231.9622095963068</v>
      </c>
      <c r="M245" s="30">
        <f t="shared" si="20"/>
        <v>1249.1622095963069</v>
      </c>
      <c r="N245" s="31">
        <f t="shared" si="21"/>
        <v>1240.5622095963067</v>
      </c>
      <c r="O245" s="4">
        <v>23.8</v>
      </c>
      <c r="P245" s="4">
        <v>75.7</v>
      </c>
      <c r="Q245" s="4">
        <v>42.4</v>
      </c>
      <c r="R245"/>
      <c r="S245" s="32">
        <v>1.204</v>
      </c>
      <c r="T245" s="27">
        <v>-187.906</v>
      </c>
      <c r="U245" s="27">
        <f t="shared" si="25"/>
        <v>205.19550000000004</v>
      </c>
      <c r="V245" s="32">
        <v>0.293</v>
      </c>
      <c r="W245" s="33">
        <v>1.12887</v>
      </c>
      <c r="X245" s="33">
        <f t="shared" si="24"/>
        <v>1.31387</v>
      </c>
      <c r="Y245" s="35">
        <v>11.199</v>
      </c>
      <c r="Z245" s="31">
        <v>1240.5622095963067</v>
      </c>
    </row>
    <row r="246" spans="1:26" ht="12.75">
      <c r="A246" s="1">
        <v>36747</v>
      </c>
      <c r="B246" s="27">
        <v>222</v>
      </c>
      <c r="C246" s="2">
        <v>0.789930582</v>
      </c>
      <c r="D246" s="57">
        <v>0.789930582</v>
      </c>
      <c r="E246" s="3">
        <v>2370</v>
      </c>
      <c r="F246" s="28">
        <v>0</v>
      </c>
      <c r="G246" s="2">
        <v>36.56744263</v>
      </c>
      <c r="H246" s="2">
        <v>-79.3534092</v>
      </c>
      <c r="I246" s="29">
        <v>913.6</v>
      </c>
      <c r="J246" s="4">
        <f t="shared" si="19"/>
        <v>887.7</v>
      </c>
      <c r="K246" s="30">
        <f t="shared" si="22"/>
        <v>1098.4833696464823</v>
      </c>
      <c r="L246" s="30">
        <f t="shared" si="23"/>
        <v>1251.5833696464822</v>
      </c>
      <c r="M246" s="30">
        <f t="shared" si="20"/>
        <v>1268.7833696464822</v>
      </c>
      <c r="N246" s="31">
        <f t="shared" si="21"/>
        <v>1260.1833696464823</v>
      </c>
      <c r="O246" s="4">
        <v>23.9</v>
      </c>
      <c r="P246" s="4">
        <v>74</v>
      </c>
      <c r="Q246" s="4">
        <v>43.5</v>
      </c>
      <c r="R246" s="5">
        <v>8.37E-06</v>
      </c>
      <c r="S246" s="32">
        <v>2.491</v>
      </c>
      <c r="T246" s="27">
        <v>494.849</v>
      </c>
      <c r="U246" s="27">
        <f t="shared" si="25"/>
        <v>240.45416666666668</v>
      </c>
      <c r="V246" s="32">
        <v>0.273</v>
      </c>
      <c r="W246" s="33">
        <v>1.12887</v>
      </c>
      <c r="X246" s="33">
        <f t="shared" si="24"/>
        <v>1.31387</v>
      </c>
      <c r="Y246" s="35">
        <v>11.803</v>
      </c>
      <c r="Z246" s="31">
        <v>1260.1833696464823</v>
      </c>
    </row>
    <row r="247" spans="1:26" ht="12.75">
      <c r="A247" s="1">
        <v>36747</v>
      </c>
      <c r="B247" s="27">
        <v>222</v>
      </c>
      <c r="C247" s="2">
        <v>0.790046275</v>
      </c>
      <c r="D247" s="57">
        <v>0.790046275</v>
      </c>
      <c r="E247" s="3">
        <v>2380</v>
      </c>
      <c r="F247" s="28">
        <v>0</v>
      </c>
      <c r="G247" s="2">
        <v>36.56226018</v>
      </c>
      <c r="H247" s="2">
        <v>-79.35216661</v>
      </c>
      <c r="I247" s="29">
        <v>910.9</v>
      </c>
      <c r="J247" s="4">
        <f t="shared" si="19"/>
        <v>885</v>
      </c>
      <c r="K247" s="30">
        <f t="shared" si="22"/>
        <v>1123.7788917786427</v>
      </c>
      <c r="L247" s="30">
        <f t="shared" si="23"/>
        <v>1276.8788917786426</v>
      </c>
      <c r="M247" s="30">
        <f t="shared" si="20"/>
        <v>1294.0788917786426</v>
      </c>
      <c r="N247" s="31">
        <f t="shared" si="21"/>
        <v>1285.4788917786427</v>
      </c>
      <c r="O247" s="4">
        <v>22.8</v>
      </c>
      <c r="P247" s="4">
        <v>86.4</v>
      </c>
      <c r="Q247" s="4">
        <v>40.6</v>
      </c>
      <c r="R247"/>
      <c r="S247" s="32">
        <v>2.006</v>
      </c>
      <c r="T247" s="27">
        <v>232.577</v>
      </c>
      <c r="U247" s="27">
        <f t="shared" si="25"/>
        <v>205.70416666666665</v>
      </c>
      <c r="V247" s="32">
        <v>0.284</v>
      </c>
      <c r="W247" s="33">
        <v>1.1299800000000002</v>
      </c>
      <c r="X247" s="33">
        <f t="shared" si="24"/>
        <v>1.1290550000000001</v>
      </c>
      <c r="Y247" s="35">
        <v>11.208</v>
      </c>
      <c r="Z247" s="31">
        <v>1285.4788917786427</v>
      </c>
    </row>
    <row r="248" spans="1:26" ht="12.75">
      <c r="A248" s="1">
        <v>36747</v>
      </c>
      <c r="B248" s="27">
        <v>222</v>
      </c>
      <c r="C248" s="2">
        <v>0.790162027</v>
      </c>
      <c r="D248" s="57">
        <v>0.790162027</v>
      </c>
      <c r="E248" s="3">
        <v>2390</v>
      </c>
      <c r="F248" s="28">
        <v>0</v>
      </c>
      <c r="G248" s="2">
        <v>36.5576226</v>
      </c>
      <c r="H248" s="2">
        <v>-79.34838802</v>
      </c>
      <c r="I248" s="29">
        <v>908.7</v>
      </c>
      <c r="J248" s="4">
        <f t="shared" si="19"/>
        <v>882.8000000000001</v>
      </c>
      <c r="K248" s="30">
        <f t="shared" si="22"/>
        <v>1144.4471828178685</v>
      </c>
      <c r="L248" s="30">
        <f t="shared" si="23"/>
        <v>1297.5471828178684</v>
      </c>
      <c r="M248" s="30">
        <f t="shared" si="20"/>
        <v>1314.7471828178684</v>
      </c>
      <c r="N248" s="31">
        <f t="shared" si="21"/>
        <v>1306.1471828178683</v>
      </c>
      <c r="O248" s="4">
        <v>22.5</v>
      </c>
      <c r="P248" s="4">
        <v>88.6</v>
      </c>
      <c r="Q248" s="4">
        <v>40.6</v>
      </c>
      <c r="R248"/>
      <c r="S248" s="32">
        <v>1.97</v>
      </c>
      <c r="T248" s="27">
        <v>232.832</v>
      </c>
      <c r="U248" s="27">
        <f t="shared" si="25"/>
        <v>232.20433333333335</v>
      </c>
      <c r="V248" s="32">
        <v>0.264</v>
      </c>
      <c r="W248" s="33">
        <v>1.1299800000000002</v>
      </c>
      <c r="X248" s="33">
        <f t="shared" si="24"/>
        <v>1.12924</v>
      </c>
      <c r="Y248" s="35">
        <v>11.863</v>
      </c>
      <c r="Z248" s="31">
        <v>1306.1471828178683</v>
      </c>
    </row>
    <row r="249" spans="1:26" ht="12.75">
      <c r="A249" s="1">
        <v>36747</v>
      </c>
      <c r="B249" s="27">
        <v>222</v>
      </c>
      <c r="C249" s="2">
        <v>0.790277779</v>
      </c>
      <c r="D249" s="57">
        <v>0.790277779</v>
      </c>
      <c r="E249" s="3">
        <v>2400</v>
      </c>
      <c r="F249" s="28">
        <v>0</v>
      </c>
      <c r="G249" s="2">
        <v>36.55432063</v>
      </c>
      <c r="H249" s="2">
        <v>-79.3427024</v>
      </c>
      <c r="I249" s="29">
        <v>906.5</v>
      </c>
      <c r="J249" s="4">
        <f t="shared" si="19"/>
        <v>880.6</v>
      </c>
      <c r="K249" s="30">
        <f t="shared" si="22"/>
        <v>1165.1670450121499</v>
      </c>
      <c r="L249" s="30">
        <f t="shared" si="23"/>
        <v>1318.2670450121498</v>
      </c>
      <c r="M249" s="30">
        <f t="shared" si="20"/>
        <v>1335.4670450121498</v>
      </c>
      <c r="N249" s="31">
        <f t="shared" si="21"/>
        <v>1326.86704501215</v>
      </c>
      <c r="O249" s="4">
        <v>22.9</v>
      </c>
      <c r="P249" s="4">
        <v>81</v>
      </c>
      <c r="Q249" s="4">
        <v>42.1</v>
      </c>
      <c r="R249"/>
      <c r="S249" s="32">
        <v>2.096</v>
      </c>
      <c r="T249" s="27">
        <v>285.612</v>
      </c>
      <c r="U249" s="27">
        <f t="shared" si="25"/>
        <v>249.96300000000005</v>
      </c>
      <c r="V249" s="32">
        <v>0.283</v>
      </c>
      <c r="W249" s="33">
        <v>1.1299800000000002</v>
      </c>
      <c r="X249" s="33">
        <f t="shared" si="24"/>
        <v>1.1294250000000001</v>
      </c>
      <c r="Y249" s="35">
        <v>11.696</v>
      </c>
      <c r="Z249" s="31">
        <v>1326.86704501215</v>
      </c>
    </row>
    <row r="250" spans="1:26" ht="12.75">
      <c r="A250" s="1">
        <v>36747</v>
      </c>
      <c r="B250" s="27">
        <v>222</v>
      </c>
      <c r="C250" s="2">
        <v>0.790393531</v>
      </c>
      <c r="D250" s="57">
        <v>0.790393531</v>
      </c>
      <c r="E250" s="3">
        <v>2410</v>
      </c>
      <c r="F250" s="28">
        <v>0</v>
      </c>
      <c r="G250" s="2">
        <v>36.55260413</v>
      </c>
      <c r="H250" s="2">
        <v>-79.33616704</v>
      </c>
      <c r="I250" s="29">
        <v>905.5</v>
      </c>
      <c r="J250" s="4">
        <f t="shared" si="19"/>
        <v>879.6</v>
      </c>
      <c r="K250" s="30">
        <f t="shared" si="22"/>
        <v>1174.6022822185885</v>
      </c>
      <c r="L250" s="30">
        <f t="shared" si="23"/>
        <v>1327.7022822185884</v>
      </c>
      <c r="M250" s="30">
        <f t="shared" si="20"/>
        <v>1344.9022822185884</v>
      </c>
      <c r="N250" s="31">
        <f t="shared" si="21"/>
        <v>1336.3022822185885</v>
      </c>
      <c r="O250" s="4">
        <v>22.7</v>
      </c>
      <c r="P250" s="4">
        <v>81.2</v>
      </c>
      <c r="Q250" s="4">
        <v>41</v>
      </c>
      <c r="R250"/>
      <c r="S250" s="32">
        <v>1.949</v>
      </c>
      <c r="T250" s="27">
        <v>180.866</v>
      </c>
      <c r="U250" s="27">
        <f t="shared" si="25"/>
        <v>206.47166666666666</v>
      </c>
      <c r="V250" s="32">
        <v>0.273</v>
      </c>
      <c r="W250" s="33">
        <v>1.1299800000000002</v>
      </c>
      <c r="X250" s="33">
        <f t="shared" si="24"/>
        <v>1.1296100000000002</v>
      </c>
      <c r="Y250" s="35">
        <v>11.603</v>
      </c>
      <c r="Z250" s="31">
        <v>1336.3022822185885</v>
      </c>
    </row>
    <row r="251" spans="1:26" ht="12.75">
      <c r="A251" s="1">
        <v>36747</v>
      </c>
      <c r="B251" s="27">
        <v>222</v>
      </c>
      <c r="C251" s="2">
        <v>0.790509284</v>
      </c>
      <c r="D251" s="57">
        <v>0.790509284</v>
      </c>
      <c r="E251" s="3">
        <v>2420</v>
      </c>
      <c r="F251" s="28">
        <v>0</v>
      </c>
      <c r="G251" s="2">
        <v>36.55153588</v>
      </c>
      <c r="H251" s="2">
        <v>-79.3296665</v>
      </c>
      <c r="I251" s="29">
        <v>904.2</v>
      </c>
      <c r="J251" s="4">
        <f t="shared" si="19"/>
        <v>878.3000000000001</v>
      </c>
      <c r="K251" s="30">
        <f t="shared" si="22"/>
        <v>1186.8841398345055</v>
      </c>
      <c r="L251" s="30">
        <f t="shared" si="23"/>
        <v>1339.9841398345054</v>
      </c>
      <c r="M251" s="30">
        <f t="shared" si="20"/>
        <v>1357.1841398345055</v>
      </c>
      <c r="N251" s="31">
        <f t="shared" si="21"/>
        <v>1348.5841398345055</v>
      </c>
      <c r="O251" s="4">
        <v>22.8</v>
      </c>
      <c r="P251" s="4">
        <v>79.9</v>
      </c>
      <c r="Q251" s="4">
        <v>42.1</v>
      </c>
      <c r="R251"/>
      <c r="S251" s="32">
        <v>2.351</v>
      </c>
      <c r="T251" s="27">
        <v>443.595</v>
      </c>
      <c r="U251" s="27">
        <f t="shared" si="25"/>
        <v>311.72183333333334</v>
      </c>
      <c r="V251" s="32">
        <v>0.264</v>
      </c>
      <c r="W251" s="33">
        <v>1.1299800000000002</v>
      </c>
      <c r="X251" s="33">
        <f t="shared" si="24"/>
        <v>1.1297949999999999</v>
      </c>
      <c r="Y251" s="35">
        <v>11.924</v>
      </c>
      <c r="Z251" s="31">
        <v>1348.5841398345055</v>
      </c>
    </row>
    <row r="252" spans="1:26" ht="12.75">
      <c r="A252" s="1">
        <v>36747</v>
      </c>
      <c r="B252" s="27">
        <v>222</v>
      </c>
      <c r="C252" s="2">
        <v>0.790624976</v>
      </c>
      <c r="D252" s="57">
        <v>0.790624976</v>
      </c>
      <c r="E252" s="3">
        <v>2430</v>
      </c>
      <c r="F252" s="28">
        <v>0</v>
      </c>
      <c r="G252" s="2">
        <v>36.55193161</v>
      </c>
      <c r="H252" s="2">
        <v>-79.32312673</v>
      </c>
      <c r="I252" s="29">
        <v>901.5</v>
      </c>
      <c r="J252" s="4">
        <f t="shared" si="19"/>
        <v>875.6</v>
      </c>
      <c r="K252" s="30">
        <f t="shared" si="22"/>
        <v>1212.4508043142491</v>
      </c>
      <c r="L252" s="30">
        <f t="shared" si="23"/>
        <v>1365.550804314249</v>
      </c>
      <c r="M252" s="30">
        <f t="shared" si="20"/>
        <v>1382.750804314249</v>
      </c>
      <c r="N252" s="31">
        <f t="shared" si="21"/>
        <v>1374.150804314249</v>
      </c>
      <c r="O252" s="4">
        <v>22.4</v>
      </c>
      <c r="P252" s="4">
        <v>81.9</v>
      </c>
      <c r="Q252" s="4">
        <v>42.9</v>
      </c>
      <c r="R252" s="5">
        <v>1.15E-05</v>
      </c>
      <c r="S252" s="32">
        <v>1.55</v>
      </c>
      <c r="T252" s="27">
        <v>-28.651</v>
      </c>
      <c r="U252" s="27">
        <f t="shared" si="25"/>
        <v>224.4718333333333</v>
      </c>
      <c r="V252" s="32">
        <v>0.274</v>
      </c>
      <c r="W252" s="33">
        <v>1.1299800000000002</v>
      </c>
      <c r="X252" s="33">
        <f t="shared" si="24"/>
        <v>1.12998</v>
      </c>
      <c r="Y252" s="35">
        <v>11.844</v>
      </c>
      <c r="Z252" s="31">
        <v>1374.150804314249</v>
      </c>
    </row>
    <row r="253" spans="1:26" ht="12.75">
      <c r="A253" s="1">
        <v>36747</v>
      </c>
      <c r="B253" s="27">
        <v>222</v>
      </c>
      <c r="C253" s="2">
        <v>0.790740728</v>
      </c>
      <c r="D253" s="57">
        <v>0.790740728</v>
      </c>
      <c r="E253" s="3">
        <v>2440</v>
      </c>
      <c r="F253" s="28">
        <v>0</v>
      </c>
      <c r="G253" s="2">
        <v>36.55441773</v>
      </c>
      <c r="H253" s="2">
        <v>-79.31780294</v>
      </c>
      <c r="I253" s="29">
        <v>898.9</v>
      </c>
      <c r="J253" s="4">
        <f t="shared" si="19"/>
        <v>873</v>
      </c>
      <c r="K253" s="30">
        <f t="shared" si="22"/>
        <v>1237.1451763586406</v>
      </c>
      <c r="L253" s="30">
        <f t="shared" si="23"/>
        <v>1390.2451763586405</v>
      </c>
      <c r="M253" s="30">
        <f t="shared" si="20"/>
        <v>1407.4451763586405</v>
      </c>
      <c r="N253" s="31">
        <f t="shared" si="21"/>
        <v>1398.8451763586404</v>
      </c>
      <c r="O253" s="4">
        <v>22.1</v>
      </c>
      <c r="P253" s="4">
        <v>83.8</v>
      </c>
      <c r="Q253" s="4">
        <v>43</v>
      </c>
      <c r="R253"/>
      <c r="S253" s="32">
        <v>2.639</v>
      </c>
      <c r="T253" s="27">
        <v>549.129</v>
      </c>
      <c r="U253" s="27">
        <f t="shared" si="25"/>
        <v>277.23049999999995</v>
      </c>
      <c r="V253" s="32">
        <v>0.263</v>
      </c>
      <c r="W253" s="33">
        <v>1.1299800000000002</v>
      </c>
      <c r="X253" s="33">
        <f t="shared" si="24"/>
        <v>1.12998</v>
      </c>
      <c r="Y253" s="35">
        <v>11.154</v>
      </c>
      <c r="Z253" s="31">
        <v>1398.8451763586404</v>
      </c>
    </row>
    <row r="254" spans="1:26" ht="12.75">
      <c r="A254" s="1">
        <v>36747</v>
      </c>
      <c r="B254" s="27">
        <v>222</v>
      </c>
      <c r="C254" s="2">
        <v>0.790856481</v>
      </c>
      <c r="D254" s="57">
        <v>0.790856481</v>
      </c>
      <c r="E254" s="3">
        <v>2450</v>
      </c>
      <c r="F254" s="28">
        <v>0</v>
      </c>
      <c r="G254" s="2">
        <v>36.55820548</v>
      </c>
      <c r="H254" s="2">
        <v>-79.31413694</v>
      </c>
      <c r="I254" s="29">
        <v>897.4</v>
      </c>
      <c r="J254" s="4">
        <f t="shared" si="19"/>
        <v>871.5</v>
      </c>
      <c r="K254" s="30">
        <f t="shared" si="22"/>
        <v>1251.4254057971007</v>
      </c>
      <c r="L254" s="30">
        <f t="shared" si="23"/>
        <v>1404.5254057971006</v>
      </c>
      <c r="M254" s="30">
        <f t="shared" si="20"/>
        <v>1421.7254057971006</v>
      </c>
      <c r="N254" s="31">
        <f t="shared" si="21"/>
        <v>1413.1254057971005</v>
      </c>
      <c r="O254" s="4">
        <v>22.3</v>
      </c>
      <c r="P254" s="4">
        <v>77.1</v>
      </c>
      <c r="Q254" s="4">
        <v>43</v>
      </c>
      <c r="R254"/>
      <c r="S254" s="32">
        <v>1.68</v>
      </c>
      <c r="T254" s="27">
        <v>76.858</v>
      </c>
      <c r="U254" s="27">
        <f t="shared" si="25"/>
        <v>251.23483333333334</v>
      </c>
      <c r="V254" s="32">
        <v>0.252</v>
      </c>
      <c r="W254" s="33">
        <v>1.1299800000000002</v>
      </c>
      <c r="X254" s="33">
        <f t="shared" si="24"/>
        <v>1.12998</v>
      </c>
      <c r="Y254" s="35">
        <v>11.738</v>
      </c>
      <c r="Z254" s="31">
        <v>1413.1254057971005</v>
      </c>
    </row>
    <row r="255" spans="1:26" ht="12.75">
      <c r="A255" s="1">
        <v>36747</v>
      </c>
      <c r="B255" s="27">
        <v>222</v>
      </c>
      <c r="C255" s="2">
        <v>0.790972233</v>
      </c>
      <c r="D255" s="57">
        <v>0.790972233</v>
      </c>
      <c r="E255" s="3">
        <v>2460</v>
      </c>
      <c r="F255" s="28">
        <v>0</v>
      </c>
      <c r="G255" s="2">
        <v>36.56238411</v>
      </c>
      <c r="H255" s="2">
        <v>-79.31128016</v>
      </c>
      <c r="I255" s="29">
        <v>895.6</v>
      </c>
      <c r="J255" s="4">
        <f t="shared" si="19"/>
        <v>869.7</v>
      </c>
      <c r="K255" s="30">
        <f t="shared" si="22"/>
        <v>1268.5941604423613</v>
      </c>
      <c r="L255" s="30">
        <f t="shared" si="23"/>
        <v>1421.6941604423612</v>
      </c>
      <c r="M255" s="30">
        <f t="shared" si="20"/>
        <v>1438.8941604423612</v>
      </c>
      <c r="N255" s="31">
        <f t="shared" si="21"/>
        <v>1430.2941604423613</v>
      </c>
      <c r="O255" s="4">
        <v>22.2</v>
      </c>
      <c r="P255" s="4">
        <v>77.9</v>
      </c>
      <c r="Q255" s="4">
        <v>42.4</v>
      </c>
      <c r="R255"/>
      <c r="S255" s="32">
        <v>2.236</v>
      </c>
      <c r="T255" s="27">
        <v>339.613</v>
      </c>
      <c r="U255" s="27">
        <f t="shared" si="25"/>
        <v>260.235</v>
      </c>
      <c r="V255" s="32">
        <v>0.272</v>
      </c>
      <c r="W255" s="33">
        <v>1.13109</v>
      </c>
      <c r="X255" s="33">
        <f t="shared" si="24"/>
        <v>1.130165</v>
      </c>
      <c r="Y255" s="35">
        <v>11.022</v>
      </c>
      <c r="Z255" s="31">
        <v>1430.2941604423613</v>
      </c>
    </row>
    <row r="256" spans="1:26" ht="12.75">
      <c r="A256" s="1">
        <v>36747</v>
      </c>
      <c r="B256" s="27">
        <v>222</v>
      </c>
      <c r="C256" s="2">
        <v>0.791087985</v>
      </c>
      <c r="D256" s="57">
        <v>0.791087985</v>
      </c>
      <c r="E256" s="3">
        <v>2470</v>
      </c>
      <c r="F256" s="28">
        <v>0</v>
      </c>
      <c r="G256" s="2">
        <v>36.56663164</v>
      </c>
      <c r="H256" s="2">
        <v>-79.30847107</v>
      </c>
      <c r="I256" s="29">
        <v>893.8</v>
      </c>
      <c r="J256" s="4">
        <f t="shared" si="19"/>
        <v>867.9</v>
      </c>
      <c r="K256" s="30">
        <f t="shared" si="22"/>
        <v>1285.7984857373083</v>
      </c>
      <c r="L256" s="30">
        <f t="shared" si="23"/>
        <v>1438.8984857373082</v>
      </c>
      <c r="M256" s="30">
        <f t="shared" si="20"/>
        <v>1456.0984857373082</v>
      </c>
      <c r="N256" s="31">
        <f t="shared" si="21"/>
        <v>1447.4984857373083</v>
      </c>
      <c r="O256" s="4">
        <v>22.3</v>
      </c>
      <c r="P256" s="4">
        <v>73.9</v>
      </c>
      <c r="Q256" s="4">
        <v>43</v>
      </c>
      <c r="R256"/>
      <c r="S256" s="32">
        <v>2.492</v>
      </c>
      <c r="T256" s="27">
        <v>497.367</v>
      </c>
      <c r="U256" s="27">
        <f t="shared" si="25"/>
        <v>312.98516666666666</v>
      </c>
      <c r="V256" s="32">
        <v>0.294</v>
      </c>
      <c r="W256" s="33">
        <v>1.13109</v>
      </c>
      <c r="X256" s="33">
        <f t="shared" si="24"/>
        <v>1.1303500000000002</v>
      </c>
      <c r="Y256" s="35">
        <v>11.597</v>
      </c>
      <c r="Z256" s="31">
        <v>1447.4984857373083</v>
      </c>
    </row>
    <row r="257" spans="1:26" ht="12.75">
      <c r="A257" s="1">
        <v>36747</v>
      </c>
      <c r="B257" s="27">
        <v>222</v>
      </c>
      <c r="C257" s="2">
        <v>0.791203678</v>
      </c>
      <c r="D257" s="57">
        <v>0.791203678</v>
      </c>
      <c r="E257" s="3">
        <v>2480</v>
      </c>
      <c r="F257" s="28">
        <v>0</v>
      </c>
      <c r="G257" s="2">
        <v>36.57095759</v>
      </c>
      <c r="H257" s="2">
        <v>-79.30566711</v>
      </c>
      <c r="I257" s="29">
        <v>892.7</v>
      </c>
      <c r="J257" s="4">
        <f t="shared" si="19"/>
        <v>866.8000000000001</v>
      </c>
      <c r="K257" s="30">
        <f t="shared" si="22"/>
        <v>1296.3298141900816</v>
      </c>
      <c r="L257" s="30">
        <f t="shared" si="23"/>
        <v>1449.4298141900815</v>
      </c>
      <c r="M257" s="30">
        <f t="shared" si="20"/>
        <v>1466.6298141900816</v>
      </c>
      <c r="N257" s="31">
        <f t="shared" si="21"/>
        <v>1458.0298141900817</v>
      </c>
      <c r="O257" s="4">
        <v>22.3</v>
      </c>
      <c r="P257" s="4">
        <v>73.9</v>
      </c>
      <c r="Q257" s="4">
        <v>42.6</v>
      </c>
      <c r="R257"/>
      <c r="S257" s="32">
        <v>2.145</v>
      </c>
      <c r="T257" s="27">
        <v>287.647</v>
      </c>
      <c r="U257" s="27">
        <f t="shared" si="25"/>
        <v>286.9938333333333</v>
      </c>
      <c r="V257" s="32">
        <v>0.254</v>
      </c>
      <c r="W257" s="33">
        <v>1.13109</v>
      </c>
      <c r="X257" s="33">
        <f t="shared" si="24"/>
        <v>1.130535</v>
      </c>
      <c r="Y257" s="35">
        <v>11.066</v>
      </c>
      <c r="Z257" s="31">
        <v>1458.0298141900817</v>
      </c>
    </row>
    <row r="258" spans="1:26" ht="12.75">
      <c r="A258" s="1">
        <v>36747</v>
      </c>
      <c r="B258" s="27">
        <v>222</v>
      </c>
      <c r="C258" s="2">
        <v>0.79131943</v>
      </c>
      <c r="D258" s="57">
        <v>0.79131943</v>
      </c>
      <c r="E258" s="3">
        <v>2490</v>
      </c>
      <c r="F258" s="28">
        <v>0</v>
      </c>
      <c r="G258" s="2">
        <v>36.57554748</v>
      </c>
      <c r="H258" s="2">
        <v>-79.30448979</v>
      </c>
      <c r="I258" s="29">
        <v>890.1</v>
      </c>
      <c r="J258" s="4">
        <f t="shared" si="19"/>
        <v>864.2</v>
      </c>
      <c r="K258" s="30">
        <f t="shared" si="22"/>
        <v>1321.2752674582637</v>
      </c>
      <c r="L258" s="30">
        <f t="shared" si="23"/>
        <v>1474.3752674582636</v>
      </c>
      <c r="M258" s="30">
        <f t="shared" si="20"/>
        <v>1491.5752674582636</v>
      </c>
      <c r="N258" s="31">
        <f t="shared" si="21"/>
        <v>1482.9752674582637</v>
      </c>
      <c r="O258" s="4">
        <v>22.7</v>
      </c>
      <c r="P258" s="4">
        <v>70.6</v>
      </c>
      <c r="Q258" s="4">
        <v>36.6</v>
      </c>
      <c r="R258" s="5">
        <v>-1.55E-06</v>
      </c>
      <c r="S258" s="32">
        <v>1.95</v>
      </c>
      <c r="T258" s="27">
        <v>235.376</v>
      </c>
      <c r="U258" s="27">
        <f t="shared" si="25"/>
        <v>330.99833333333333</v>
      </c>
      <c r="V258" s="32">
        <v>0.244</v>
      </c>
      <c r="W258" s="33">
        <v>0.02109</v>
      </c>
      <c r="X258" s="33">
        <f t="shared" si="24"/>
        <v>0.9457200000000001</v>
      </c>
      <c r="Y258" s="35">
        <v>11.885</v>
      </c>
      <c r="Z258" s="31">
        <v>1482.9752674582637</v>
      </c>
    </row>
    <row r="259" spans="1:26" ht="12.75">
      <c r="A259" s="1">
        <v>36747</v>
      </c>
      <c r="B259" s="27">
        <v>222</v>
      </c>
      <c r="C259" s="2">
        <v>0.791435182</v>
      </c>
      <c r="D259" s="57">
        <v>0.791435182</v>
      </c>
      <c r="E259" s="3">
        <v>2500</v>
      </c>
      <c r="F259" s="28">
        <v>0</v>
      </c>
      <c r="G259" s="2">
        <v>36.58011485</v>
      </c>
      <c r="H259" s="2">
        <v>-79.30559032</v>
      </c>
      <c r="I259" s="29">
        <v>888.4</v>
      </c>
      <c r="J259" s="4">
        <f t="shared" si="19"/>
        <v>862.5</v>
      </c>
      <c r="K259" s="30">
        <f t="shared" si="22"/>
        <v>1337.6263671207125</v>
      </c>
      <c r="L259" s="30">
        <f t="shared" si="23"/>
        <v>1490.7263671207124</v>
      </c>
      <c r="M259" s="30">
        <f t="shared" si="20"/>
        <v>1507.9263671207125</v>
      </c>
      <c r="N259" s="31">
        <f t="shared" si="21"/>
        <v>1499.3263671207123</v>
      </c>
      <c r="O259" s="4">
        <v>22.5</v>
      </c>
      <c r="P259" s="4">
        <v>72</v>
      </c>
      <c r="Q259" s="4">
        <v>40.6</v>
      </c>
      <c r="R259"/>
      <c r="S259" s="32">
        <v>1.471</v>
      </c>
      <c r="T259" s="27">
        <v>-26.87</v>
      </c>
      <c r="U259" s="27">
        <f t="shared" si="25"/>
        <v>234.9985</v>
      </c>
      <c r="V259" s="32">
        <v>0.255</v>
      </c>
      <c r="W259" s="33">
        <v>1.13109</v>
      </c>
      <c r="X259" s="33">
        <f t="shared" si="24"/>
        <v>0.9459050000000001</v>
      </c>
      <c r="Y259" s="35">
        <v>11.856</v>
      </c>
      <c r="Z259" s="31">
        <v>1499.3263671207123</v>
      </c>
    </row>
    <row r="260" spans="1:26" ht="12.75">
      <c r="A260" s="1">
        <v>36747</v>
      </c>
      <c r="B260" s="27">
        <v>222</v>
      </c>
      <c r="C260" s="2">
        <v>0.791550934</v>
      </c>
      <c r="D260" s="57">
        <v>0.791550934</v>
      </c>
      <c r="E260" s="3">
        <v>2510</v>
      </c>
      <c r="F260" s="28">
        <v>0</v>
      </c>
      <c r="G260" s="2">
        <v>36.58402451</v>
      </c>
      <c r="H260" s="2">
        <v>-79.30856873</v>
      </c>
      <c r="I260" s="29">
        <v>887.2</v>
      </c>
      <c r="J260" s="4">
        <f t="shared" si="19"/>
        <v>861.3000000000001</v>
      </c>
      <c r="K260" s="30">
        <f t="shared" si="22"/>
        <v>1349.1877353259079</v>
      </c>
      <c r="L260" s="30">
        <f t="shared" si="23"/>
        <v>1502.2877353259078</v>
      </c>
      <c r="M260" s="30">
        <f t="shared" si="20"/>
        <v>1519.4877353259078</v>
      </c>
      <c r="N260" s="31">
        <f t="shared" si="21"/>
        <v>1510.8877353259077</v>
      </c>
      <c r="O260" s="4">
        <v>22.2</v>
      </c>
      <c r="P260" s="4">
        <v>74</v>
      </c>
      <c r="Q260" s="4">
        <v>47.9</v>
      </c>
      <c r="R260"/>
      <c r="S260" s="32">
        <v>1.324</v>
      </c>
      <c r="T260" s="27">
        <v>-131.59</v>
      </c>
      <c r="U260" s="27">
        <f t="shared" si="25"/>
        <v>200.25716666666668</v>
      </c>
      <c r="V260" s="32">
        <v>0.264</v>
      </c>
      <c r="W260" s="33">
        <v>1.13109</v>
      </c>
      <c r="X260" s="33">
        <f t="shared" si="24"/>
        <v>0.9460899999999999</v>
      </c>
      <c r="Y260" s="35">
        <v>11.105</v>
      </c>
      <c r="Z260" s="31">
        <v>1510.8877353259077</v>
      </c>
    </row>
    <row r="261" spans="1:26" ht="12.75">
      <c r="A261" s="1">
        <v>36747</v>
      </c>
      <c r="B261" s="27">
        <v>222</v>
      </c>
      <c r="C261" s="2">
        <v>0.791666687</v>
      </c>
      <c r="D261" s="57">
        <v>0.791666687</v>
      </c>
      <c r="E261" s="3">
        <v>2520</v>
      </c>
      <c r="F261" s="28">
        <v>0</v>
      </c>
      <c r="G261" s="2">
        <v>36.58690135</v>
      </c>
      <c r="H261" s="2">
        <v>-79.3128895</v>
      </c>
      <c r="I261" s="29">
        <v>885.5</v>
      </c>
      <c r="J261" s="4">
        <f t="shared" si="19"/>
        <v>859.6</v>
      </c>
      <c r="K261" s="30">
        <f t="shared" si="22"/>
        <v>1365.5939436173526</v>
      </c>
      <c r="L261" s="30">
        <f t="shared" si="23"/>
        <v>1518.6939436173525</v>
      </c>
      <c r="M261" s="30">
        <f t="shared" si="20"/>
        <v>1535.8939436173525</v>
      </c>
      <c r="N261" s="31">
        <f t="shared" si="21"/>
        <v>1527.2939436173524</v>
      </c>
      <c r="O261" s="4">
        <v>21.8</v>
      </c>
      <c r="P261" s="4">
        <v>77.2</v>
      </c>
      <c r="Q261" s="4">
        <v>42.1</v>
      </c>
      <c r="R261"/>
      <c r="S261" s="32">
        <v>1.749</v>
      </c>
      <c r="T261" s="27">
        <v>78.664</v>
      </c>
      <c r="U261" s="27">
        <f t="shared" si="25"/>
        <v>156.76566666666665</v>
      </c>
      <c r="V261" s="32">
        <v>0.244</v>
      </c>
      <c r="W261" s="33">
        <v>0.02109</v>
      </c>
      <c r="X261" s="33">
        <f t="shared" si="24"/>
        <v>0.7610899999999999</v>
      </c>
      <c r="Y261" s="35">
        <v>11.888</v>
      </c>
      <c r="Z261" s="31">
        <v>1527.2939436173524</v>
      </c>
    </row>
    <row r="262" spans="1:26" ht="12.75">
      <c r="A262" s="1">
        <v>36747</v>
      </c>
      <c r="B262" s="27">
        <v>222</v>
      </c>
      <c r="C262" s="2">
        <v>0.791782379</v>
      </c>
      <c r="D262" s="57">
        <v>0.791782379</v>
      </c>
      <c r="E262" s="3">
        <v>2530</v>
      </c>
      <c r="F262" s="28">
        <v>0</v>
      </c>
      <c r="G262" s="2">
        <v>36.58885073</v>
      </c>
      <c r="H262" s="2">
        <v>-79.31795452</v>
      </c>
      <c r="I262" s="29">
        <v>884.2</v>
      </c>
      <c r="J262" s="4">
        <f t="shared" si="19"/>
        <v>858.3000000000001</v>
      </c>
      <c r="K262" s="30">
        <f t="shared" si="22"/>
        <v>1378.161775090919</v>
      </c>
      <c r="L262" s="30">
        <f t="shared" si="23"/>
        <v>1531.261775090919</v>
      </c>
      <c r="M262" s="30">
        <f t="shared" si="20"/>
        <v>1548.461775090919</v>
      </c>
      <c r="N262" s="31">
        <f t="shared" si="21"/>
        <v>1539.8617750909189</v>
      </c>
      <c r="O262" s="4">
        <v>21.7</v>
      </c>
      <c r="P262" s="4">
        <v>77.5</v>
      </c>
      <c r="Q262" s="4">
        <v>43.2</v>
      </c>
      <c r="R262"/>
      <c r="S262" s="32">
        <v>2.668</v>
      </c>
      <c r="T262" s="27">
        <v>603.893</v>
      </c>
      <c r="U262" s="27">
        <f t="shared" si="25"/>
        <v>174.51999999999998</v>
      </c>
      <c r="V262" s="32">
        <v>0.254</v>
      </c>
      <c r="W262" s="33">
        <v>1.13109</v>
      </c>
      <c r="X262" s="33">
        <f t="shared" si="24"/>
        <v>0.7610899999999999</v>
      </c>
      <c r="Y262" s="35">
        <v>11.791</v>
      </c>
      <c r="Z262" s="31">
        <v>1539.8617750909189</v>
      </c>
    </row>
    <row r="263" spans="1:26" ht="12.75">
      <c r="A263" s="1">
        <v>36747</v>
      </c>
      <c r="B263" s="27">
        <v>222</v>
      </c>
      <c r="C263" s="2">
        <v>0.791898131</v>
      </c>
      <c r="D263" s="57">
        <v>0.791898131</v>
      </c>
      <c r="E263" s="3">
        <v>2540</v>
      </c>
      <c r="F263" s="28">
        <v>0</v>
      </c>
      <c r="G263" s="2">
        <v>36.59032722</v>
      </c>
      <c r="H263" s="2">
        <v>-79.32326388</v>
      </c>
      <c r="I263" s="29">
        <v>882.4</v>
      </c>
      <c r="J263" s="4">
        <f t="shared" si="19"/>
        <v>856.5</v>
      </c>
      <c r="K263" s="30">
        <f t="shared" si="22"/>
        <v>1395.5948494545462</v>
      </c>
      <c r="L263" s="30">
        <f t="shared" si="23"/>
        <v>1548.694849454546</v>
      </c>
      <c r="M263" s="30">
        <f t="shared" si="20"/>
        <v>1565.8948494545461</v>
      </c>
      <c r="N263" s="31">
        <f t="shared" si="21"/>
        <v>1557.2948494545462</v>
      </c>
      <c r="O263" s="4">
        <v>21.6</v>
      </c>
      <c r="P263" s="4">
        <v>76.9</v>
      </c>
      <c r="Q263" s="4">
        <v>43.5</v>
      </c>
      <c r="R263"/>
      <c r="S263" s="32">
        <v>1.98</v>
      </c>
      <c r="T263" s="27">
        <v>236.648</v>
      </c>
      <c r="U263" s="27">
        <f t="shared" si="25"/>
        <v>166.02016666666665</v>
      </c>
      <c r="V263" s="32">
        <v>0.254</v>
      </c>
      <c r="W263" s="33">
        <v>1.13109</v>
      </c>
      <c r="X263" s="33">
        <f t="shared" si="24"/>
        <v>0.7610899999999999</v>
      </c>
      <c r="Y263" s="35">
        <v>11.929</v>
      </c>
      <c r="Z263" s="31">
        <v>1557.2948494545462</v>
      </c>
    </row>
    <row r="264" spans="1:26" ht="12.75">
      <c r="A264" s="1">
        <v>36747</v>
      </c>
      <c r="B264" s="27">
        <v>222</v>
      </c>
      <c r="C264" s="2">
        <v>0.792013884</v>
      </c>
      <c r="D264" s="57">
        <v>0.792013884</v>
      </c>
      <c r="E264" s="3">
        <v>2550</v>
      </c>
      <c r="F264" s="28">
        <v>0</v>
      </c>
      <c r="G264" s="2">
        <v>36.59167975</v>
      </c>
      <c r="H264" s="2">
        <v>-79.3286541</v>
      </c>
      <c r="I264" s="29">
        <v>880.3</v>
      </c>
      <c r="J264" s="4">
        <f t="shared" si="19"/>
        <v>854.4</v>
      </c>
      <c r="K264" s="30">
        <f t="shared" si="22"/>
        <v>1415.9798008117818</v>
      </c>
      <c r="L264" s="30">
        <f t="shared" si="23"/>
        <v>1569.0798008117818</v>
      </c>
      <c r="M264" s="30">
        <f t="shared" si="20"/>
        <v>1586.2798008117818</v>
      </c>
      <c r="N264" s="31">
        <f t="shared" si="21"/>
        <v>1577.6798008117817</v>
      </c>
      <c r="O264" s="4">
        <v>21.5</v>
      </c>
      <c r="P264" s="4">
        <v>75.9</v>
      </c>
      <c r="Q264" s="4">
        <v>44</v>
      </c>
      <c r="R264" s="5">
        <v>1.75E-05</v>
      </c>
      <c r="S264" s="32">
        <v>1.908</v>
      </c>
      <c r="T264" s="27">
        <v>184.427</v>
      </c>
      <c r="U264" s="27">
        <f t="shared" si="25"/>
        <v>157.52866666666668</v>
      </c>
      <c r="V264" s="32">
        <v>0.233</v>
      </c>
      <c r="W264" s="33">
        <v>0.0222</v>
      </c>
      <c r="X264" s="33">
        <f t="shared" si="24"/>
        <v>0.7612749999999999</v>
      </c>
      <c r="Y264" s="35">
        <v>11.098</v>
      </c>
      <c r="Z264" s="31">
        <v>1577.6798008117817</v>
      </c>
    </row>
    <row r="265" spans="1:26" ht="12.75">
      <c r="A265" s="1">
        <v>36747</v>
      </c>
      <c r="B265" s="27">
        <v>222</v>
      </c>
      <c r="C265" s="2">
        <v>0.792129636</v>
      </c>
      <c r="D265" s="57">
        <v>0.792129636</v>
      </c>
      <c r="E265" s="3">
        <v>2560</v>
      </c>
      <c r="F265" s="28">
        <v>0</v>
      </c>
      <c r="G265" s="2">
        <v>36.59224808</v>
      </c>
      <c r="H265" s="2">
        <v>-79.33422176</v>
      </c>
      <c r="I265" s="29">
        <v>879.5</v>
      </c>
      <c r="J265" s="4">
        <f aca="true" t="shared" si="26" ref="J265:J328">(I265-25.9)</f>
        <v>853.6</v>
      </c>
      <c r="K265" s="30">
        <f t="shared" si="22"/>
        <v>1423.7586785441006</v>
      </c>
      <c r="L265" s="30">
        <f t="shared" si="23"/>
        <v>1576.8586785441005</v>
      </c>
      <c r="M265" s="30">
        <f aca="true" t="shared" si="27" ref="M265:M328">(K265+170.3)</f>
        <v>1594.0586785441005</v>
      </c>
      <c r="N265" s="31">
        <f aca="true" t="shared" si="28" ref="N265:N328">AVERAGE(L265:M265)</f>
        <v>1585.4586785441006</v>
      </c>
      <c r="O265" s="4">
        <v>21.3</v>
      </c>
      <c r="P265" s="4">
        <v>78.2</v>
      </c>
      <c r="Q265" s="4">
        <v>43.5</v>
      </c>
      <c r="R265"/>
      <c r="S265" s="32">
        <v>2.391</v>
      </c>
      <c r="T265" s="27">
        <v>447.182</v>
      </c>
      <c r="U265" s="27">
        <f t="shared" si="25"/>
        <v>236.53733333333335</v>
      </c>
      <c r="V265" s="32">
        <v>0.234</v>
      </c>
      <c r="W265" s="33">
        <v>0.0222</v>
      </c>
      <c r="X265" s="33">
        <f t="shared" si="24"/>
        <v>0.5764600000000001</v>
      </c>
      <c r="Y265" s="35">
        <v>11.51</v>
      </c>
      <c r="Z265" s="31">
        <v>1585.4586785441006</v>
      </c>
    </row>
    <row r="266" spans="1:26" ht="12.75">
      <c r="A266" s="1">
        <v>36747</v>
      </c>
      <c r="B266" s="27">
        <v>222</v>
      </c>
      <c r="C266" s="2">
        <v>0.792245388</v>
      </c>
      <c r="D266" s="57">
        <v>0.792245388</v>
      </c>
      <c r="E266" s="3">
        <v>2570</v>
      </c>
      <c r="F266" s="28">
        <v>0</v>
      </c>
      <c r="G266" s="2">
        <v>36.59113359</v>
      </c>
      <c r="H266" s="2">
        <v>-79.33978924</v>
      </c>
      <c r="I266" s="29">
        <v>877.2</v>
      </c>
      <c r="J266" s="4">
        <f t="shared" si="26"/>
        <v>851.3000000000001</v>
      </c>
      <c r="K266" s="30">
        <f aca="true" t="shared" si="29" ref="K266:K329">(8303.951372*(LN(1013.25/J266)))</f>
        <v>1446.1636286784558</v>
      </c>
      <c r="L266" s="30">
        <f aca="true" t="shared" si="30" ref="L266:L329">(K266+153.1)</f>
        <v>1599.2636286784557</v>
      </c>
      <c r="M266" s="30">
        <f t="shared" si="27"/>
        <v>1616.4636286784557</v>
      </c>
      <c r="N266" s="31">
        <f t="shared" si="28"/>
        <v>1607.8636286784558</v>
      </c>
      <c r="O266" s="4">
        <v>20.8</v>
      </c>
      <c r="P266" s="4">
        <v>82.8</v>
      </c>
      <c r="Q266" s="4">
        <v>40</v>
      </c>
      <c r="R266"/>
      <c r="S266" s="32">
        <v>1.769</v>
      </c>
      <c r="T266" s="27">
        <v>132.411</v>
      </c>
      <c r="U266" s="27">
        <f t="shared" si="25"/>
        <v>280.5375</v>
      </c>
      <c r="V266" s="32">
        <v>0.224</v>
      </c>
      <c r="W266" s="33">
        <v>0.0222</v>
      </c>
      <c r="X266" s="33">
        <f t="shared" si="24"/>
        <v>0.3916450000000001</v>
      </c>
      <c r="Y266" s="35">
        <v>11.636</v>
      </c>
      <c r="Z266" s="31">
        <v>1607.8636286784558</v>
      </c>
    </row>
    <row r="267" spans="1:26" ht="12.75">
      <c r="A267" s="1">
        <v>36747</v>
      </c>
      <c r="B267" s="27">
        <v>222</v>
      </c>
      <c r="C267" s="2">
        <v>0.79236114</v>
      </c>
      <c r="D267" s="57">
        <v>0.79236114</v>
      </c>
      <c r="E267" s="3">
        <v>2580</v>
      </c>
      <c r="F267" s="28">
        <v>0</v>
      </c>
      <c r="G267" s="2">
        <v>36.58856232</v>
      </c>
      <c r="H267" s="2">
        <v>-79.34487896</v>
      </c>
      <c r="I267" s="29">
        <v>875.8</v>
      </c>
      <c r="J267" s="4">
        <f t="shared" si="26"/>
        <v>849.9</v>
      </c>
      <c r="K267" s="30">
        <f t="shared" si="29"/>
        <v>1459.831080530375</v>
      </c>
      <c r="L267" s="30">
        <f t="shared" si="30"/>
        <v>1612.9310805303749</v>
      </c>
      <c r="M267" s="30">
        <f t="shared" si="27"/>
        <v>1630.131080530375</v>
      </c>
      <c r="N267" s="31">
        <f t="shared" si="28"/>
        <v>1621.5310805303748</v>
      </c>
      <c r="O267" s="4">
        <v>20.5</v>
      </c>
      <c r="P267" s="4">
        <v>84.1</v>
      </c>
      <c r="Q267" s="4">
        <v>40.9</v>
      </c>
      <c r="R267"/>
      <c r="S267" s="32">
        <v>2.126</v>
      </c>
      <c r="T267" s="27">
        <v>290.165</v>
      </c>
      <c r="U267" s="27">
        <f t="shared" si="25"/>
        <v>315.78766666666667</v>
      </c>
      <c r="V267" s="32">
        <v>0.252</v>
      </c>
      <c r="W267" s="33">
        <v>1.1322</v>
      </c>
      <c r="X267" s="33">
        <f t="shared" si="24"/>
        <v>0.5768300000000001</v>
      </c>
      <c r="Y267" s="35">
        <v>11.904</v>
      </c>
      <c r="Z267" s="31">
        <v>1621.5310805303748</v>
      </c>
    </row>
    <row r="268" spans="1:26" ht="12.75">
      <c r="A268" s="1">
        <v>36747</v>
      </c>
      <c r="B268" s="27">
        <v>222</v>
      </c>
      <c r="C268" s="2">
        <v>0.792476833</v>
      </c>
      <c r="D268" s="57">
        <v>0.792476833</v>
      </c>
      <c r="E268" s="3">
        <v>2590</v>
      </c>
      <c r="F268" s="28">
        <v>0</v>
      </c>
      <c r="G268" s="2">
        <v>36.58510752</v>
      </c>
      <c r="H268" s="2">
        <v>-79.34918466</v>
      </c>
      <c r="I268" s="29">
        <v>873.9</v>
      </c>
      <c r="J268" s="4">
        <f t="shared" si="26"/>
        <v>848</v>
      </c>
      <c r="K268" s="30">
        <f t="shared" si="29"/>
        <v>1478.4158195520818</v>
      </c>
      <c r="L268" s="30">
        <f t="shared" si="30"/>
        <v>1631.5158195520817</v>
      </c>
      <c r="M268" s="30">
        <f t="shared" si="27"/>
        <v>1648.7158195520817</v>
      </c>
      <c r="N268" s="31">
        <f t="shared" si="28"/>
        <v>1640.1158195520816</v>
      </c>
      <c r="O268" s="4">
        <v>20.8</v>
      </c>
      <c r="P268" s="4">
        <v>78.3</v>
      </c>
      <c r="Q268" s="4">
        <v>42.6</v>
      </c>
      <c r="R268"/>
      <c r="S268" s="32">
        <v>2.461</v>
      </c>
      <c r="T268" s="27">
        <v>500.445</v>
      </c>
      <c r="U268" s="27">
        <f t="shared" si="25"/>
        <v>298.54633333333334</v>
      </c>
      <c r="V268" s="32">
        <v>0.244</v>
      </c>
      <c r="W268" s="33">
        <v>0.0222</v>
      </c>
      <c r="X268" s="33">
        <f t="shared" si="24"/>
        <v>0.392015</v>
      </c>
      <c r="Y268" s="35">
        <v>11.943</v>
      </c>
      <c r="Z268" s="31">
        <v>1640.1158195520816</v>
      </c>
    </row>
    <row r="269" spans="1:26" ht="12.75">
      <c r="A269" s="1">
        <v>36747</v>
      </c>
      <c r="B269" s="27">
        <v>222</v>
      </c>
      <c r="C269" s="2">
        <v>0.792592585</v>
      </c>
      <c r="D269" s="57">
        <v>0.792592585</v>
      </c>
      <c r="E269" s="3">
        <v>2600</v>
      </c>
      <c r="F269" s="28">
        <v>0</v>
      </c>
      <c r="G269" s="2">
        <v>36.58062159</v>
      </c>
      <c r="H269" s="2">
        <v>-79.35196077</v>
      </c>
      <c r="I269" s="29">
        <v>872.1</v>
      </c>
      <c r="J269" s="4">
        <f t="shared" si="26"/>
        <v>846.2</v>
      </c>
      <c r="K269" s="30">
        <f t="shared" si="29"/>
        <v>1496.060865111858</v>
      </c>
      <c r="L269" s="30">
        <f t="shared" si="30"/>
        <v>1649.160865111858</v>
      </c>
      <c r="M269" s="30">
        <f t="shared" si="27"/>
        <v>1666.360865111858</v>
      </c>
      <c r="N269" s="31">
        <f t="shared" si="28"/>
        <v>1657.760865111858</v>
      </c>
      <c r="O269" s="4">
        <v>20.7</v>
      </c>
      <c r="P269" s="4">
        <v>74.4</v>
      </c>
      <c r="Q269" s="4">
        <v>43.6</v>
      </c>
      <c r="R269"/>
      <c r="S269" s="32">
        <v>2.116</v>
      </c>
      <c r="T269" s="27">
        <v>290.699</v>
      </c>
      <c r="U269" s="27">
        <f t="shared" si="25"/>
        <v>307.5548333333333</v>
      </c>
      <c r="V269" s="32">
        <v>0.244</v>
      </c>
      <c r="W269" s="33">
        <v>0.0222</v>
      </c>
      <c r="X269" s="33">
        <f t="shared" si="24"/>
        <v>0.20720000000000002</v>
      </c>
      <c r="Y269" s="35">
        <v>11.684</v>
      </c>
      <c r="Z269" s="31">
        <v>1657.760865111858</v>
      </c>
    </row>
    <row r="270" spans="1:26" ht="12.75">
      <c r="A270" s="1">
        <v>36747</v>
      </c>
      <c r="B270" s="27">
        <v>222</v>
      </c>
      <c r="C270" s="2">
        <v>0.792708337</v>
      </c>
      <c r="D270" s="57">
        <v>0.792708337</v>
      </c>
      <c r="E270" s="3">
        <v>2610</v>
      </c>
      <c r="F270" s="28">
        <v>0</v>
      </c>
      <c r="G270" s="2">
        <v>36.57584501</v>
      </c>
      <c r="H270" s="2">
        <v>-79.35372354</v>
      </c>
      <c r="I270" s="29">
        <v>870.8</v>
      </c>
      <c r="J270" s="4">
        <f t="shared" si="26"/>
        <v>844.9</v>
      </c>
      <c r="K270" s="30">
        <f t="shared" si="29"/>
        <v>1508.827867548201</v>
      </c>
      <c r="L270" s="30">
        <f t="shared" si="30"/>
        <v>1661.927867548201</v>
      </c>
      <c r="M270" s="30">
        <f t="shared" si="27"/>
        <v>1679.127867548201</v>
      </c>
      <c r="N270" s="31">
        <f t="shared" si="28"/>
        <v>1670.527867548201</v>
      </c>
      <c r="O270" s="4">
        <v>20.5</v>
      </c>
      <c r="P270" s="4">
        <v>75.6</v>
      </c>
      <c r="Q270" s="4">
        <v>36.1</v>
      </c>
      <c r="R270" s="5">
        <v>6.79E-07</v>
      </c>
      <c r="S270" s="32">
        <v>2.511</v>
      </c>
      <c r="T270" s="27">
        <v>500.928</v>
      </c>
      <c r="U270" s="27">
        <f t="shared" si="25"/>
        <v>360.305</v>
      </c>
      <c r="V270" s="32">
        <v>0.244</v>
      </c>
      <c r="W270" s="33">
        <v>0.0222</v>
      </c>
      <c r="X270" s="33">
        <f t="shared" si="24"/>
        <v>0.20720000000000002</v>
      </c>
      <c r="Y270" s="35">
        <v>11.883</v>
      </c>
      <c r="Z270" s="31">
        <v>1670.527867548201</v>
      </c>
    </row>
    <row r="271" spans="1:26" ht="12.75">
      <c r="A271" s="1">
        <v>36747</v>
      </c>
      <c r="B271" s="27">
        <v>222</v>
      </c>
      <c r="C271" s="2">
        <v>0.79282409</v>
      </c>
      <c r="D271" s="57">
        <v>0.79282409</v>
      </c>
      <c r="E271" s="3">
        <v>2620</v>
      </c>
      <c r="F271" s="28">
        <v>0</v>
      </c>
      <c r="G271" s="2">
        <v>36.57094868</v>
      </c>
      <c r="H271" s="2">
        <v>-79.35514608</v>
      </c>
      <c r="I271" s="29">
        <v>869.6</v>
      </c>
      <c r="J271" s="4">
        <f t="shared" si="26"/>
        <v>843.7</v>
      </c>
      <c r="K271" s="30">
        <f t="shared" si="29"/>
        <v>1520.6302403112784</v>
      </c>
      <c r="L271" s="30">
        <f t="shared" si="30"/>
        <v>1673.7302403112783</v>
      </c>
      <c r="M271" s="30">
        <f t="shared" si="27"/>
        <v>1690.9302403112783</v>
      </c>
      <c r="N271" s="31">
        <f t="shared" si="28"/>
        <v>1682.3302403112784</v>
      </c>
      <c r="O271" s="4">
        <v>20.4</v>
      </c>
      <c r="P271" s="4">
        <v>76.3</v>
      </c>
      <c r="Q271" s="4">
        <v>32.4</v>
      </c>
      <c r="R271"/>
      <c r="S271" s="32">
        <v>2.014</v>
      </c>
      <c r="T271" s="27">
        <v>238.683</v>
      </c>
      <c r="U271" s="27">
        <f t="shared" si="25"/>
        <v>325.5551666666667</v>
      </c>
      <c r="V271" s="32">
        <v>0.211</v>
      </c>
      <c r="W271" s="33">
        <v>0.0222</v>
      </c>
      <c r="X271" s="33">
        <f t="shared" si="24"/>
        <v>0.20720000000000002</v>
      </c>
      <c r="Y271" s="35">
        <v>11.891</v>
      </c>
      <c r="Z271" s="31">
        <v>1682.3302403112784</v>
      </c>
    </row>
    <row r="272" spans="1:26" ht="12.75">
      <c r="A272" s="1">
        <v>36747</v>
      </c>
      <c r="B272" s="27">
        <v>222</v>
      </c>
      <c r="C272" s="2">
        <v>0.792939842</v>
      </c>
      <c r="D272" s="57">
        <v>0.792939842</v>
      </c>
      <c r="E272" s="3">
        <v>2630</v>
      </c>
      <c r="F272" s="28">
        <v>0</v>
      </c>
      <c r="G272" s="2">
        <v>36.56586037</v>
      </c>
      <c r="H272" s="2">
        <v>-79.35593498</v>
      </c>
      <c r="I272" s="29">
        <v>867.3</v>
      </c>
      <c r="J272" s="4">
        <f t="shared" si="26"/>
        <v>841.4</v>
      </c>
      <c r="K272" s="30">
        <f t="shared" si="29"/>
        <v>1543.2984499319707</v>
      </c>
      <c r="L272" s="30">
        <f t="shared" si="30"/>
        <v>1696.3984499319706</v>
      </c>
      <c r="M272" s="30">
        <f t="shared" si="27"/>
        <v>1713.5984499319707</v>
      </c>
      <c r="N272" s="31">
        <f t="shared" si="28"/>
        <v>1704.9984499319708</v>
      </c>
      <c r="O272" s="4">
        <v>20.9</v>
      </c>
      <c r="P272" s="4">
        <v>67.9</v>
      </c>
      <c r="Q272" s="4">
        <v>41.1</v>
      </c>
      <c r="R272"/>
      <c r="S272" s="32">
        <v>1.91</v>
      </c>
      <c r="T272" s="27">
        <v>186.463</v>
      </c>
      <c r="U272" s="27">
        <f t="shared" si="25"/>
        <v>334.5638333333333</v>
      </c>
      <c r="V272" s="32">
        <v>0.224</v>
      </c>
      <c r="W272" s="33">
        <v>0.0222</v>
      </c>
      <c r="X272" s="33">
        <f t="shared" si="24"/>
        <v>0.20720000000000002</v>
      </c>
      <c r="Y272" s="35">
        <v>11.544</v>
      </c>
      <c r="Z272" s="31">
        <v>1704.9984499319708</v>
      </c>
    </row>
    <row r="273" spans="1:26" ht="12.75">
      <c r="A273" s="1">
        <v>36747</v>
      </c>
      <c r="B273" s="27">
        <v>222</v>
      </c>
      <c r="C273" s="2">
        <v>0.793055534</v>
      </c>
      <c r="D273" s="57">
        <v>0.793055534</v>
      </c>
      <c r="E273" s="3">
        <v>2640</v>
      </c>
      <c r="F273" s="28">
        <v>0</v>
      </c>
      <c r="G273" s="2">
        <v>36.56059254</v>
      </c>
      <c r="H273" s="2">
        <v>-79.355114</v>
      </c>
      <c r="I273" s="29">
        <v>865.6</v>
      </c>
      <c r="J273" s="4">
        <f t="shared" si="26"/>
        <v>839.7</v>
      </c>
      <c r="K273" s="30">
        <f t="shared" si="29"/>
        <v>1560.093075051684</v>
      </c>
      <c r="L273" s="30">
        <f t="shared" si="30"/>
        <v>1713.193075051684</v>
      </c>
      <c r="M273" s="30">
        <f t="shared" si="27"/>
        <v>1730.393075051684</v>
      </c>
      <c r="N273" s="31">
        <f t="shared" si="28"/>
        <v>1721.793075051684</v>
      </c>
      <c r="O273" s="4">
        <v>20.6</v>
      </c>
      <c r="P273" s="4">
        <v>68.9</v>
      </c>
      <c r="Q273" s="4">
        <v>39.5</v>
      </c>
      <c r="R273"/>
      <c r="S273" s="32">
        <v>2.412</v>
      </c>
      <c r="T273" s="27">
        <v>449.217</v>
      </c>
      <c r="U273" s="27">
        <f t="shared" si="25"/>
        <v>361.0725</v>
      </c>
      <c r="V273" s="32">
        <v>0.204</v>
      </c>
      <c r="W273" s="33">
        <v>0.023310000000000004</v>
      </c>
      <c r="X273" s="33">
        <f t="shared" si="24"/>
        <v>0.022385000000000002</v>
      </c>
      <c r="Y273" s="35">
        <v>11.502</v>
      </c>
      <c r="Z273" s="31">
        <v>1721.793075051684</v>
      </c>
    </row>
    <row r="274" spans="1:26" ht="12.75">
      <c r="A274" s="1">
        <v>36747</v>
      </c>
      <c r="B274" s="27">
        <v>222</v>
      </c>
      <c r="C274" s="2">
        <v>0.793171287</v>
      </c>
      <c r="D274" s="57">
        <v>0.793171287</v>
      </c>
      <c r="E274" s="3">
        <v>2650</v>
      </c>
      <c r="F274" s="28">
        <v>0</v>
      </c>
      <c r="G274" s="2">
        <v>36.55572776</v>
      </c>
      <c r="H274" s="2">
        <v>-79.35201809</v>
      </c>
      <c r="I274" s="29">
        <v>864.1</v>
      </c>
      <c r="J274" s="4">
        <f t="shared" si="26"/>
        <v>838.2</v>
      </c>
      <c r="K274" s="30">
        <f t="shared" si="29"/>
        <v>1574.9401224039957</v>
      </c>
      <c r="L274" s="30">
        <f t="shared" si="30"/>
        <v>1728.0401224039956</v>
      </c>
      <c r="M274" s="30">
        <f t="shared" si="27"/>
        <v>1745.2401224039957</v>
      </c>
      <c r="N274" s="31">
        <f t="shared" si="28"/>
        <v>1736.6401224039955</v>
      </c>
      <c r="O274" s="4">
        <v>20.6</v>
      </c>
      <c r="P274" s="4">
        <v>70</v>
      </c>
      <c r="Q274" s="4">
        <v>38.6</v>
      </c>
      <c r="R274"/>
      <c r="S274" s="32">
        <v>1.669</v>
      </c>
      <c r="T274" s="27">
        <v>81.946</v>
      </c>
      <c r="U274" s="27">
        <f t="shared" si="25"/>
        <v>291.32266666666663</v>
      </c>
      <c r="V274" s="32">
        <v>0.223</v>
      </c>
      <c r="W274" s="33">
        <v>0.023310000000000004</v>
      </c>
      <c r="X274" s="33">
        <f t="shared" si="24"/>
        <v>0.022570000000000003</v>
      </c>
      <c r="Y274" s="35">
        <v>11.828</v>
      </c>
      <c r="Z274" s="31">
        <v>1736.6401224039955</v>
      </c>
    </row>
    <row r="275" spans="1:26" ht="12.75">
      <c r="A275" s="1">
        <v>36747</v>
      </c>
      <c r="B275" s="27">
        <v>222</v>
      </c>
      <c r="C275" s="2">
        <v>0.793287039</v>
      </c>
      <c r="D275" s="57">
        <v>0.793287039</v>
      </c>
      <c r="E275" s="3">
        <v>2660</v>
      </c>
      <c r="F275" s="28">
        <v>0</v>
      </c>
      <c r="G275" s="2">
        <v>36.5517671</v>
      </c>
      <c r="H275" s="2">
        <v>-79.34690597</v>
      </c>
      <c r="I275" s="29">
        <v>861.3</v>
      </c>
      <c r="J275" s="4">
        <f t="shared" si="26"/>
        <v>835.4</v>
      </c>
      <c r="K275" s="30">
        <f t="shared" si="29"/>
        <v>1602.725836475902</v>
      </c>
      <c r="L275" s="30">
        <f t="shared" si="30"/>
        <v>1755.825836475902</v>
      </c>
      <c r="M275" s="30">
        <f t="shared" si="27"/>
        <v>1773.025836475902</v>
      </c>
      <c r="N275" s="31">
        <f t="shared" si="28"/>
        <v>1764.425836475902</v>
      </c>
      <c r="O275" s="4">
        <v>20.3</v>
      </c>
      <c r="P275" s="4">
        <v>70.3</v>
      </c>
      <c r="Q275" s="4">
        <v>36.1</v>
      </c>
      <c r="R275"/>
      <c r="S275" s="32">
        <v>1.84</v>
      </c>
      <c r="T275" s="27">
        <v>134.7</v>
      </c>
      <c r="U275" s="27">
        <f t="shared" si="25"/>
        <v>265.32283333333334</v>
      </c>
      <c r="V275" s="32">
        <v>0.234</v>
      </c>
      <c r="W275" s="33">
        <v>0.023310000000000004</v>
      </c>
      <c r="X275" s="33">
        <f t="shared" si="24"/>
        <v>0.022755</v>
      </c>
      <c r="Y275" s="35">
        <v>11.379</v>
      </c>
      <c r="Z275" s="31">
        <v>1764.425836475902</v>
      </c>
    </row>
    <row r="276" spans="1:26" ht="12.75">
      <c r="A276" s="1">
        <v>36747</v>
      </c>
      <c r="B276" s="27">
        <v>222</v>
      </c>
      <c r="C276" s="2">
        <v>0.793402791</v>
      </c>
      <c r="D276" s="57">
        <v>0.793402791</v>
      </c>
      <c r="E276" s="3">
        <v>2670</v>
      </c>
      <c r="F276" s="28">
        <v>0</v>
      </c>
      <c r="G276" s="2">
        <v>36.54942785</v>
      </c>
      <c r="H276" s="2">
        <v>-79.34025042</v>
      </c>
      <c r="I276" s="29">
        <v>859.5</v>
      </c>
      <c r="J276" s="4">
        <f t="shared" si="26"/>
        <v>833.6</v>
      </c>
      <c r="K276" s="30">
        <f t="shared" si="29"/>
        <v>1620.6373023414537</v>
      </c>
      <c r="L276" s="30">
        <f t="shared" si="30"/>
        <v>1773.7373023414536</v>
      </c>
      <c r="M276" s="30">
        <f t="shared" si="27"/>
        <v>1790.9373023414537</v>
      </c>
      <c r="N276" s="31">
        <f t="shared" si="28"/>
        <v>1782.3373023414538</v>
      </c>
      <c r="O276" s="4">
        <v>20.6</v>
      </c>
      <c r="P276" s="4">
        <v>66.5</v>
      </c>
      <c r="Q276" s="4">
        <v>39.6</v>
      </c>
      <c r="R276" s="5">
        <v>-7.06E-06</v>
      </c>
      <c r="S276" s="32">
        <v>2.246</v>
      </c>
      <c r="T276" s="27">
        <v>344.98</v>
      </c>
      <c r="U276" s="27">
        <f t="shared" si="25"/>
        <v>239.3315</v>
      </c>
      <c r="V276" s="32">
        <v>0.243</v>
      </c>
      <c r="W276" s="33">
        <v>0.023310000000000004</v>
      </c>
      <c r="X276" s="33">
        <f t="shared" si="24"/>
        <v>0.022940000000000002</v>
      </c>
      <c r="Y276" s="35">
        <v>11.793</v>
      </c>
      <c r="Z276" s="31">
        <v>1782.3373023414538</v>
      </c>
    </row>
    <row r="277" spans="1:26" ht="12.75">
      <c r="A277" s="1">
        <v>36747</v>
      </c>
      <c r="B277" s="27">
        <v>222</v>
      </c>
      <c r="C277" s="2">
        <v>0.793518543</v>
      </c>
      <c r="D277" s="57">
        <v>0.793518543</v>
      </c>
      <c r="E277" s="3">
        <v>2680</v>
      </c>
      <c r="F277" s="28">
        <v>0</v>
      </c>
      <c r="G277" s="2">
        <v>36.54785063</v>
      </c>
      <c r="H277" s="2">
        <v>-79.33370113</v>
      </c>
      <c r="I277" s="29">
        <v>858.2</v>
      </c>
      <c r="J277" s="4">
        <f t="shared" si="26"/>
        <v>832.3000000000001</v>
      </c>
      <c r="K277" s="30">
        <f t="shared" si="29"/>
        <v>1633.597430770375</v>
      </c>
      <c r="L277" s="30">
        <f t="shared" si="30"/>
        <v>1786.697430770375</v>
      </c>
      <c r="M277" s="30">
        <f t="shared" si="27"/>
        <v>1803.897430770375</v>
      </c>
      <c r="N277" s="31">
        <f t="shared" si="28"/>
        <v>1795.2974307703748</v>
      </c>
      <c r="O277" s="4">
        <v>20.8</v>
      </c>
      <c r="P277" s="4">
        <v>65.3</v>
      </c>
      <c r="Q277" s="4">
        <v>37.4</v>
      </c>
      <c r="R277"/>
      <c r="S277" s="32">
        <v>2.541</v>
      </c>
      <c r="T277" s="27">
        <v>502.735</v>
      </c>
      <c r="U277" s="27">
        <f t="shared" si="25"/>
        <v>283.3401666666667</v>
      </c>
      <c r="V277" s="32">
        <v>0.202</v>
      </c>
      <c r="W277" s="33">
        <v>0.023310000000000004</v>
      </c>
      <c r="X277" s="33">
        <f t="shared" si="24"/>
        <v>0.023125000000000003</v>
      </c>
      <c r="Y277" s="35">
        <v>11.107</v>
      </c>
      <c r="Z277" s="31">
        <v>1795.2974307703748</v>
      </c>
    </row>
    <row r="278" spans="1:26" ht="12.75">
      <c r="A278" s="1">
        <v>36747</v>
      </c>
      <c r="B278" s="27">
        <v>222</v>
      </c>
      <c r="C278" s="2">
        <v>0.793634236</v>
      </c>
      <c r="D278" s="57">
        <v>0.793634236</v>
      </c>
      <c r="E278" s="3">
        <v>2690</v>
      </c>
      <c r="F278" s="28">
        <v>0</v>
      </c>
      <c r="G278" s="2">
        <v>36.54662698</v>
      </c>
      <c r="H278" s="2">
        <v>-79.32720375</v>
      </c>
      <c r="I278" s="29">
        <v>856.8</v>
      </c>
      <c r="J278" s="4">
        <f t="shared" si="26"/>
        <v>830.9</v>
      </c>
      <c r="K278" s="30">
        <f t="shared" si="29"/>
        <v>1647.577150186605</v>
      </c>
      <c r="L278" s="30">
        <f t="shared" si="30"/>
        <v>1800.6771501866049</v>
      </c>
      <c r="M278" s="30">
        <f t="shared" si="27"/>
        <v>1817.877150186605</v>
      </c>
      <c r="N278" s="31">
        <f t="shared" si="28"/>
        <v>1809.277150186605</v>
      </c>
      <c r="O278" s="4">
        <v>20.6</v>
      </c>
      <c r="P278" s="4">
        <v>65.4</v>
      </c>
      <c r="Q278" s="4">
        <v>34.1</v>
      </c>
      <c r="R278"/>
      <c r="S278" s="32">
        <v>1.511</v>
      </c>
      <c r="T278" s="27">
        <v>-22.037</v>
      </c>
      <c r="U278" s="27">
        <f t="shared" si="25"/>
        <v>248.59016666666665</v>
      </c>
      <c r="V278" s="32">
        <v>0.215</v>
      </c>
      <c r="W278" s="33">
        <v>0.023310000000000004</v>
      </c>
      <c r="X278" s="33">
        <f t="shared" si="24"/>
        <v>0.02331</v>
      </c>
      <c r="Y278" s="35">
        <v>11.892</v>
      </c>
      <c r="Z278" s="31">
        <v>1809.277150186605</v>
      </c>
    </row>
    <row r="279" spans="1:26" ht="12.75">
      <c r="A279" s="1">
        <v>36747</v>
      </c>
      <c r="B279" s="27">
        <v>222</v>
      </c>
      <c r="C279" s="2">
        <v>0.793749988</v>
      </c>
      <c r="D279" s="57">
        <v>0.793749988</v>
      </c>
      <c r="E279" s="3">
        <v>2700</v>
      </c>
      <c r="F279" s="28">
        <v>0</v>
      </c>
      <c r="G279" s="2">
        <v>36.54706412</v>
      </c>
      <c r="H279" s="2">
        <v>-79.32066105</v>
      </c>
      <c r="I279" s="29">
        <v>855.3</v>
      </c>
      <c r="J279" s="4">
        <f t="shared" si="26"/>
        <v>829.4</v>
      </c>
      <c r="K279" s="30">
        <f t="shared" si="29"/>
        <v>1662.5815836588024</v>
      </c>
      <c r="L279" s="30">
        <f t="shared" si="30"/>
        <v>1815.6815836588023</v>
      </c>
      <c r="M279" s="30">
        <f t="shared" si="27"/>
        <v>1832.8815836588024</v>
      </c>
      <c r="N279" s="31">
        <f t="shared" si="28"/>
        <v>1824.2815836588024</v>
      </c>
      <c r="O279" s="4">
        <v>20.5</v>
      </c>
      <c r="P279" s="4">
        <v>65</v>
      </c>
      <c r="Q279" s="4">
        <v>39</v>
      </c>
      <c r="R279"/>
      <c r="S279" s="32">
        <v>2.666</v>
      </c>
      <c r="T279" s="27">
        <v>608.218</v>
      </c>
      <c r="U279" s="27">
        <f t="shared" si="25"/>
        <v>275.0903333333333</v>
      </c>
      <c r="V279" s="32">
        <v>0.202</v>
      </c>
      <c r="W279" s="33">
        <v>0.023310000000000004</v>
      </c>
      <c r="X279" s="33">
        <f t="shared" si="24"/>
        <v>0.02331</v>
      </c>
      <c r="Y279" s="35">
        <v>11.137</v>
      </c>
      <c r="Z279" s="31">
        <v>1824.2815836588024</v>
      </c>
    </row>
    <row r="280" spans="1:26" ht="12.75">
      <c r="A280" s="1">
        <v>36747</v>
      </c>
      <c r="B280" s="27">
        <v>222</v>
      </c>
      <c r="C280" s="2">
        <v>0.79386574</v>
      </c>
      <c r="D280" s="57">
        <v>0.79386574</v>
      </c>
      <c r="E280" s="3">
        <v>2710</v>
      </c>
      <c r="F280" s="28">
        <v>0</v>
      </c>
      <c r="G280" s="2">
        <v>36.54947854</v>
      </c>
      <c r="H280" s="2">
        <v>-79.31503371</v>
      </c>
      <c r="I280" s="29">
        <v>853.6</v>
      </c>
      <c r="J280" s="4">
        <f t="shared" si="26"/>
        <v>827.7</v>
      </c>
      <c r="K280" s="30">
        <f t="shared" si="29"/>
        <v>1679.6194477403546</v>
      </c>
      <c r="L280" s="30">
        <f t="shared" si="30"/>
        <v>1832.7194477403546</v>
      </c>
      <c r="M280" s="30">
        <f t="shared" si="27"/>
        <v>1849.9194477403546</v>
      </c>
      <c r="N280" s="31">
        <f t="shared" si="28"/>
        <v>1841.3194477403545</v>
      </c>
      <c r="O280" s="4">
        <v>20.3</v>
      </c>
      <c r="P280" s="4">
        <v>65.5</v>
      </c>
      <c r="Q280" s="4">
        <v>37.1</v>
      </c>
      <c r="R280"/>
      <c r="S280" s="32">
        <v>2.421</v>
      </c>
      <c r="T280" s="27">
        <v>450.998</v>
      </c>
      <c r="U280" s="27">
        <f t="shared" si="25"/>
        <v>336.599</v>
      </c>
      <c r="V280" s="32">
        <v>0.204</v>
      </c>
      <c r="W280" s="33">
        <v>0.023310000000000004</v>
      </c>
      <c r="X280" s="33">
        <f t="shared" si="24"/>
        <v>0.02331</v>
      </c>
      <c r="Y280" s="35">
        <v>11.377</v>
      </c>
      <c r="Z280" s="31">
        <v>1841.3194477403545</v>
      </c>
    </row>
    <row r="281" spans="1:26" ht="12.75">
      <c r="A281" s="1">
        <v>36747</v>
      </c>
      <c r="B281" s="27">
        <v>222</v>
      </c>
      <c r="C281" s="2">
        <v>0.793981493</v>
      </c>
      <c r="D281" s="57">
        <v>0.793981493</v>
      </c>
      <c r="E281" s="3">
        <v>2720</v>
      </c>
      <c r="F281" s="28">
        <v>0</v>
      </c>
      <c r="G281" s="2">
        <v>36.55310841</v>
      </c>
      <c r="H281" s="2">
        <v>-79.31085836</v>
      </c>
      <c r="I281" s="29">
        <v>852</v>
      </c>
      <c r="J281" s="4">
        <f t="shared" si="26"/>
        <v>826.1</v>
      </c>
      <c r="K281" s="30">
        <f t="shared" si="29"/>
        <v>1695.6870814814567</v>
      </c>
      <c r="L281" s="30">
        <f t="shared" si="30"/>
        <v>1848.7870814814567</v>
      </c>
      <c r="M281" s="30">
        <f t="shared" si="27"/>
        <v>1865.9870814814567</v>
      </c>
      <c r="N281" s="31">
        <f t="shared" si="28"/>
        <v>1857.3870814814568</v>
      </c>
      <c r="O281" s="4">
        <v>20.1</v>
      </c>
      <c r="P281" s="4">
        <v>65.9</v>
      </c>
      <c r="Q281" s="4">
        <v>36.6</v>
      </c>
      <c r="R281"/>
      <c r="S281" s="32">
        <v>1.39</v>
      </c>
      <c r="T281" s="27">
        <v>-73.773</v>
      </c>
      <c r="U281" s="27">
        <f t="shared" si="25"/>
        <v>301.8535</v>
      </c>
      <c r="V281" s="32">
        <v>0.214</v>
      </c>
      <c r="W281" s="33">
        <v>0.02442</v>
      </c>
      <c r="X281" s="33">
        <f t="shared" si="24"/>
        <v>0.023495000000000002</v>
      </c>
      <c r="Y281" s="35">
        <v>11.408</v>
      </c>
      <c r="Z281" s="31">
        <v>1857.3870814814568</v>
      </c>
    </row>
    <row r="282" spans="1:26" ht="12.75">
      <c r="A282" s="1">
        <v>36747</v>
      </c>
      <c r="B282" s="27">
        <v>222</v>
      </c>
      <c r="C282" s="2">
        <v>0.794097245</v>
      </c>
      <c r="D282" s="57">
        <v>0.794097245</v>
      </c>
      <c r="E282" s="3">
        <v>2730</v>
      </c>
      <c r="F282" s="28">
        <v>0</v>
      </c>
      <c r="G282" s="2">
        <v>36.55739748</v>
      </c>
      <c r="H282" s="2">
        <v>-79.307859</v>
      </c>
      <c r="I282" s="29">
        <v>850.3</v>
      </c>
      <c r="J282" s="4">
        <f t="shared" si="26"/>
        <v>824.4</v>
      </c>
      <c r="K282" s="30">
        <f t="shared" si="29"/>
        <v>1712.7930764217258</v>
      </c>
      <c r="L282" s="30">
        <f t="shared" si="30"/>
        <v>1865.8930764217257</v>
      </c>
      <c r="M282" s="30">
        <f t="shared" si="27"/>
        <v>1883.0930764217258</v>
      </c>
      <c r="N282" s="31">
        <f t="shared" si="28"/>
        <v>1874.4930764217256</v>
      </c>
      <c r="O282" s="4">
        <v>19.9</v>
      </c>
      <c r="P282" s="4">
        <v>66</v>
      </c>
      <c r="Q282" s="4">
        <v>38.2</v>
      </c>
      <c r="R282" s="5">
        <v>3.49E-07</v>
      </c>
      <c r="S282" s="32">
        <v>2.207</v>
      </c>
      <c r="T282" s="27">
        <v>346.481</v>
      </c>
      <c r="U282" s="27">
        <f t="shared" si="25"/>
        <v>302.1036666666667</v>
      </c>
      <c r="V282" s="32">
        <v>0.196</v>
      </c>
      <c r="W282" s="33">
        <v>0.02442</v>
      </c>
      <c r="X282" s="33">
        <f t="shared" si="24"/>
        <v>0.023680000000000003</v>
      </c>
      <c r="Y282" s="35">
        <v>11.186</v>
      </c>
      <c r="Z282" s="31">
        <v>1874.4930764217256</v>
      </c>
    </row>
    <row r="283" spans="1:26" ht="12.75">
      <c r="A283" s="1">
        <v>36747</v>
      </c>
      <c r="B283" s="27">
        <v>222</v>
      </c>
      <c r="C283" s="2">
        <v>0.794212937</v>
      </c>
      <c r="D283" s="57">
        <v>0.794212937</v>
      </c>
      <c r="E283" s="3">
        <v>2740</v>
      </c>
      <c r="F283" s="28">
        <v>0</v>
      </c>
      <c r="G283" s="2">
        <v>36.56177333</v>
      </c>
      <c r="H283" s="2">
        <v>-79.30525373</v>
      </c>
      <c r="I283" s="29">
        <v>848.8</v>
      </c>
      <c r="J283" s="4">
        <f t="shared" si="26"/>
        <v>822.9</v>
      </c>
      <c r="K283" s="30">
        <f t="shared" si="29"/>
        <v>1727.9159204703428</v>
      </c>
      <c r="L283" s="30">
        <f t="shared" si="30"/>
        <v>1881.0159204703427</v>
      </c>
      <c r="M283" s="30">
        <f t="shared" si="27"/>
        <v>1898.2159204703428</v>
      </c>
      <c r="N283" s="31">
        <f t="shared" si="28"/>
        <v>1889.6159204703426</v>
      </c>
      <c r="O283" s="4">
        <v>19.8</v>
      </c>
      <c r="P283" s="4">
        <v>66.1</v>
      </c>
      <c r="Q283" s="4">
        <v>37.2</v>
      </c>
      <c r="R283"/>
      <c r="S283" s="32">
        <v>1.621</v>
      </c>
      <c r="T283" s="27">
        <v>31.761</v>
      </c>
      <c r="U283" s="27">
        <f t="shared" si="25"/>
        <v>223.60799999999995</v>
      </c>
      <c r="V283" s="32">
        <v>0.205</v>
      </c>
      <c r="W283" s="33">
        <v>0.02442</v>
      </c>
      <c r="X283" s="33">
        <f t="shared" si="24"/>
        <v>0.023865</v>
      </c>
      <c r="Y283" s="35">
        <v>11.18</v>
      </c>
      <c r="Z283" s="31">
        <v>1889.6159204703426</v>
      </c>
    </row>
    <row r="284" spans="1:26" ht="12.75">
      <c r="A284" s="1">
        <v>36747</v>
      </c>
      <c r="B284" s="27">
        <v>222</v>
      </c>
      <c r="C284" s="2">
        <v>0.79432869</v>
      </c>
      <c r="D284" s="57">
        <v>0.79432869</v>
      </c>
      <c r="E284" s="3">
        <v>2750</v>
      </c>
      <c r="F284" s="28">
        <v>0</v>
      </c>
      <c r="G284" s="2">
        <v>36.56620942</v>
      </c>
      <c r="H284" s="2">
        <v>-79.30302405</v>
      </c>
      <c r="I284" s="29">
        <v>847.3</v>
      </c>
      <c r="J284" s="4">
        <f t="shared" si="26"/>
        <v>821.4</v>
      </c>
      <c r="K284" s="30">
        <f t="shared" si="29"/>
        <v>1743.066355930074</v>
      </c>
      <c r="L284" s="30">
        <f t="shared" si="30"/>
        <v>1896.166355930074</v>
      </c>
      <c r="M284" s="30">
        <f t="shared" si="27"/>
        <v>1913.366355930074</v>
      </c>
      <c r="N284" s="31">
        <f t="shared" si="28"/>
        <v>1904.766355930074</v>
      </c>
      <c r="O284" s="4">
        <v>19.4</v>
      </c>
      <c r="P284" s="4">
        <v>66.5</v>
      </c>
      <c r="Q284" s="4">
        <v>36</v>
      </c>
      <c r="R284"/>
      <c r="S284" s="32">
        <v>1.354</v>
      </c>
      <c r="T284" s="27">
        <v>-72.985</v>
      </c>
      <c r="U284" s="27">
        <f t="shared" si="25"/>
        <v>215.11666666666667</v>
      </c>
      <c r="V284" s="32">
        <v>0.193</v>
      </c>
      <c r="W284" s="33">
        <v>0.02442</v>
      </c>
      <c r="X284" s="33">
        <f t="shared" si="24"/>
        <v>0.024050000000000002</v>
      </c>
      <c r="Y284" s="35">
        <v>11.968</v>
      </c>
      <c r="Z284" s="31">
        <v>1904.766355930074</v>
      </c>
    </row>
    <row r="285" spans="1:26" ht="12.75">
      <c r="A285" s="1">
        <v>36747</v>
      </c>
      <c r="B285" s="27">
        <v>222</v>
      </c>
      <c r="C285" s="2">
        <v>0.794444442</v>
      </c>
      <c r="D285" s="57">
        <v>0.794444442</v>
      </c>
      <c r="E285" s="3">
        <v>2760</v>
      </c>
      <c r="F285" s="28">
        <v>0</v>
      </c>
      <c r="G285" s="2">
        <v>36.57069566</v>
      </c>
      <c r="H285" s="2">
        <v>-79.30121184</v>
      </c>
      <c r="I285" s="29">
        <v>845.3</v>
      </c>
      <c r="J285" s="4">
        <f t="shared" si="26"/>
        <v>819.4</v>
      </c>
      <c r="K285" s="30">
        <f t="shared" si="29"/>
        <v>1763.3100309290103</v>
      </c>
      <c r="L285" s="30">
        <f t="shared" si="30"/>
        <v>1916.4100309290102</v>
      </c>
      <c r="M285" s="30">
        <f t="shared" si="27"/>
        <v>1933.6100309290102</v>
      </c>
      <c r="N285" s="31">
        <f t="shared" si="28"/>
        <v>1925.01003092901</v>
      </c>
      <c r="O285" s="4">
        <v>19.3</v>
      </c>
      <c r="P285" s="4">
        <v>67.2</v>
      </c>
      <c r="Q285" s="4">
        <v>36.2</v>
      </c>
      <c r="R285"/>
      <c r="S285" s="32">
        <v>3.008</v>
      </c>
      <c r="T285" s="27">
        <v>767.244</v>
      </c>
      <c r="U285" s="27">
        <f t="shared" si="25"/>
        <v>241.621</v>
      </c>
      <c r="V285" s="32">
        <v>0.205</v>
      </c>
      <c r="W285" s="33">
        <v>0.02442</v>
      </c>
      <c r="X285" s="33">
        <f t="shared" si="24"/>
        <v>0.024235000000000003</v>
      </c>
      <c r="Y285" s="35">
        <v>11.185</v>
      </c>
      <c r="Z285" s="31">
        <v>1925.01003092901</v>
      </c>
    </row>
    <row r="286" spans="1:26" ht="12.75">
      <c r="A286" s="1">
        <v>36747</v>
      </c>
      <c r="B286" s="27">
        <v>222</v>
      </c>
      <c r="C286" s="2">
        <v>0.794560194</v>
      </c>
      <c r="D286" s="57">
        <v>0.794560194</v>
      </c>
      <c r="E286" s="3">
        <v>2770</v>
      </c>
      <c r="F286" s="28">
        <v>0</v>
      </c>
      <c r="G286" s="2">
        <v>36.57530443</v>
      </c>
      <c r="H286" s="2">
        <v>-79.30026029</v>
      </c>
      <c r="I286" s="29">
        <v>844.7</v>
      </c>
      <c r="J286" s="4">
        <f t="shared" si="26"/>
        <v>818.8000000000001</v>
      </c>
      <c r="K286" s="30">
        <f t="shared" si="29"/>
        <v>1769.3927693565315</v>
      </c>
      <c r="L286" s="30">
        <f t="shared" si="30"/>
        <v>1922.4927693565314</v>
      </c>
      <c r="M286" s="30">
        <f t="shared" si="27"/>
        <v>1939.6927693565315</v>
      </c>
      <c r="N286" s="31">
        <f t="shared" si="28"/>
        <v>1931.0927693565313</v>
      </c>
      <c r="O286" s="4">
        <v>19.2</v>
      </c>
      <c r="P286" s="4">
        <v>67.5</v>
      </c>
      <c r="Q286" s="4">
        <v>36.7</v>
      </c>
      <c r="R286"/>
      <c r="S286" s="32">
        <v>1.591</v>
      </c>
      <c r="T286" s="27">
        <v>32.499</v>
      </c>
      <c r="U286" s="27">
        <f t="shared" si="25"/>
        <v>171.87116666666668</v>
      </c>
      <c r="V286" s="32">
        <v>0.195</v>
      </c>
      <c r="W286" s="33">
        <v>0.02442</v>
      </c>
      <c r="X286" s="33">
        <f t="shared" si="24"/>
        <v>0.02442</v>
      </c>
      <c r="Y286" s="35">
        <v>11.392</v>
      </c>
      <c r="Z286" s="31">
        <v>1931.0927693565313</v>
      </c>
    </row>
    <row r="287" spans="1:26" ht="12.75">
      <c r="A287" s="1">
        <v>36747</v>
      </c>
      <c r="B287" s="27">
        <v>222</v>
      </c>
      <c r="C287" s="2">
        <v>0.794675946</v>
      </c>
      <c r="D287" s="57">
        <v>0.794675946</v>
      </c>
      <c r="E287" s="3">
        <v>2780</v>
      </c>
      <c r="F287" s="28">
        <v>0</v>
      </c>
      <c r="G287" s="2">
        <v>36.57997929</v>
      </c>
      <c r="H287" s="2">
        <v>-79.29957998</v>
      </c>
      <c r="I287" s="29">
        <v>842.3</v>
      </c>
      <c r="J287" s="4">
        <f t="shared" si="26"/>
        <v>816.4</v>
      </c>
      <c r="K287" s="30">
        <f t="shared" si="29"/>
        <v>1793.7683779711879</v>
      </c>
      <c r="L287" s="30">
        <f t="shared" si="30"/>
        <v>1946.8683779711878</v>
      </c>
      <c r="M287" s="30">
        <f t="shared" si="27"/>
        <v>1964.0683779711878</v>
      </c>
      <c r="N287" s="31">
        <f t="shared" si="28"/>
        <v>1955.4683779711877</v>
      </c>
      <c r="O287" s="4">
        <v>19</v>
      </c>
      <c r="P287" s="4">
        <v>68.3</v>
      </c>
      <c r="Q287" s="4">
        <v>36.6</v>
      </c>
      <c r="R287"/>
      <c r="S287" s="32">
        <v>1.86</v>
      </c>
      <c r="T287" s="27">
        <v>190.278</v>
      </c>
      <c r="U287" s="27">
        <f t="shared" si="25"/>
        <v>215.87966666666668</v>
      </c>
      <c r="V287" s="32">
        <v>0.183</v>
      </c>
      <c r="W287" s="33">
        <v>0.02442</v>
      </c>
      <c r="X287" s="33">
        <f t="shared" si="24"/>
        <v>0.02442</v>
      </c>
      <c r="Y287" s="35">
        <v>11.217</v>
      </c>
      <c r="Z287" s="31">
        <v>1955.4683779711877</v>
      </c>
    </row>
    <row r="288" spans="1:26" ht="12.75">
      <c r="A288" s="1">
        <v>36747</v>
      </c>
      <c r="B288" s="27">
        <v>222</v>
      </c>
      <c r="C288" s="2">
        <v>0.794791639</v>
      </c>
      <c r="D288" s="57">
        <v>0.794791639</v>
      </c>
      <c r="E288" s="3">
        <v>2790</v>
      </c>
      <c r="F288" s="28">
        <v>0</v>
      </c>
      <c r="G288" s="2">
        <v>36.58445806</v>
      </c>
      <c r="H288" s="2">
        <v>-79.30037471</v>
      </c>
      <c r="I288" s="29">
        <v>840.6</v>
      </c>
      <c r="J288" s="4">
        <f t="shared" si="26"/>
        <v>814.7</v>
      </c>
      <c r="K288" s="30">
        <f t="shared" si="29"/>
        <v>1811.0778285798713</v>
      </c>
      <c r="L288" s="30">
        <f t="shared" si="30"/>
        <v>1964.1778285798712</v>
      </c>
      <c r="M288" s="30">
        <f t="shared" si="27"/>
        <v>1981.3778285798712</v>
      </c>
      <c r="N288" s="31">
        <f t="shared" si="28"/>
        <v>1972.7778285798713</v>
      </c>
      <c r="O288" s="4">
        <v>19</v>
      </c>
      <c r="P288" s="4">
        <v>69.4</v>
      </c>
      <c r="Q288" s="4">
        <v>36.6</v>
      </c>
      <c r="R288" s="5">
        <v>1.02E-05</v>
      </c>
      <c r="S288" s="32">
        <v>1.53</v>
      </c>
      <c r="T288" s="27">
        <v>-19.467</v>
      </c>
      <c r="U288" s="27">
        <f t="shared" si="25"/>
        <v>154.88833333333335</v>
      </c>
      <c r="V288" s="32">
        <v>0.193</v>
      </c>
      <c r="W288" s="33">
        <v>0.02442</v>
      </c>
      <c r="X288" s="33">
        <f t="shared" si="24"/>
        <v>0.02442</v>
      </c>
      <c r="Y288" s="35">
        <v>13.671</v>
      </c>
      <c r="Z288" s="31">
        <v>1972.7778285798713</v>
      </c>
    </row>
    <row r="289" spans="1:26" ht="12.75">
      <c r="A289" s="1">
        <v>36747</v>
      </c>
      <c r="B289" s="27">
        <v>222</v>
      </c>
      <c r="C289" s="2">
        <v>0.794907391</v>
      </c>
      <c r="D289" s="57">
        <v>0.794907391</v>
      </c>
      <c r="E289" s="3">
        <v>2800</v>
      </c>
      <c r="F289" s="28">
        <v>0</v>
      </c>
      <c r="G289" s="2">
        <v>36.58802954</v>
      </c>
      <c r="H289" s="2">
        <v>-79.30327085</v>
      </c>
      <c r="I289" s="29">
        <v>837.7</v>
      </c>
      <c r="J289" s="4">
        <f t="shared" si="26"/>
        <v>811.8000000000001</v>
      </c>
      <c r="K289" s="30">
        <f t="shared" si="29"/>
        <v>1840.6892451147755</v>
      </c>
      <c r="L289" s="30">
        <f t="shared" si="30"/>
        <v>1993.7892451147754</v>
      </c>
      <c r="M289" s="30">
        <f t="shared" si="27"/>
        <v>2010.9892451147755</v>
      </c>
      <c r="N289" s="31">
        <f t="shared" si="28"/>
        <v>2002.3892451147753</v>
      </c>
      <c r="O289" s="4">
        <v>18.7</v>
      </c>
      <c r="P289" s="4">
        <v>70.1</v>
      </c>
      <c r="Q289" s="4">
        <v>35.6</v>
      </c>
      <c r="R289"/>
      <c r="S289" s="32">
        <v>2.286</v>
      </c>
      <c r="T289" s="27">
        <v>400.762</v>
      </c>
      <c r="U289" s="27">
        <f t="shared" si="25"/>
        <v>216.38850000000002</v>
      </c>
      <c r="V289" s="32">
        <v>0.184</v>
      </c>
      <c r="W289" s="33">
        <v>0.02442</v>
      </c>
      <c r="X289" s="33">
        <f t="shared" si="24"/>
        <v>0.02442</v>
      </c>
      <c r="Y289" s="35">
        <v>11.929</v>
      </c>
      <c r="Z289" s="31">
        <v>2002.3892451147753</v>
      </c>
    </row>
    <row r="290" spans="1:26" ht="12.75">
      <c r="A290" s="1">
        <v>36747</v>
      </c>
      <c r="B290" s="27">
        <v>222</v>
      </c>
      <c r="C290" s="2">
        <v>0.795023143</v>
      </c>
      <c r="D290" s="57">
        <v>0.795023143</v>
      </c>
      <c r="E290" s="3">
        <v>2810</v>
      </c>
      <c r="F290" s="28">
        <v>0</v>
      </c>
      <c r="G290" s="2">
        <v>36.59056745</v>
      </c>
      <c r="H290" s="2">
        <v>-79.30756828</v>
      </c>
      <c r="I290" s="29">
        <v>837.6</v>
      </c>
      <c r="J290" s="4">
        <f t="shared" si="26"/>
        <v>811.7</v>
      </c>
      <c r="K290" s="30">
        <f t="shared" si="29"/>
        <v>1841.712214179451</v>
      </c>
      <c r="L290" s="30">
        <f t="shared" si="30"/>
        <v>1994.8122141794508</v>
      </c>
      <c r="M290" s="30">
        <f t="shared" si="27"/>
        <v>2012.012214179451</v>
      </c>
      <c r="N290" s="31">
        <f t="shared" si="28"/>
        <v>2003.412214179451</v>
      </c>
      <c r="O290" s="4">
        <v>19</v>
      </c>
      <c r="P290" s="4">
        <v>70.4</v>
      </c>
      <c r="Q290" s="4">
        <v>35.5</v>
      </c>
      <c r="R290"/>
      <c r="S290" s="32">
        <v>2.166</v>
      </c>
      <c r="T290" s="27">
        <v>348.516</v>
      </c>
      <c r="U290" s="27">
        <f t="shared" si="25"/>
        <v>286.63866666666667</v>
      </c>
      <c r="V290" s="32">
        <v>0.204</v>
      </c>
      <c r="W290" s="33">
        <v>0.02553</v>
      </c>
      <c r="X290" s="33">
        <f t="shared" si="24"/>
        <v>0.024605000000000002</v>
      </c>
      <c r="Y290" s="35">
        <v>12.177</v>
      </c>
      <c r="Z290" s="31">
        <v>2003.412214179451</v>
      </c>
    </row>
    <row r="291" spans="1:26" ht="12.75">
      <c r="A291" s="1">
        <v>36747</v>
      </c>
      <c r="B291" s="27">
        <v>222</v>
      </c>
      <c r="C291" s="2">
        <v>0.795138896</v>
      </c>
      <c r="D291" s="57">
        <v>0.795138896</v>
      </c>
      <c r="E291" s="3">
        <v>2820</v>
      </c>
      <c r="F291" s="28">
        <v>0</v>
      </c>
      <c r="G291" s="2">
        <v>36.59249471</v>
      </c>
      <c r="H291" s="2">
        <v>-79.3125699</v>
      </c>
      <c r="I291" s="29">
        <v>837.8</v>
      </c>
      <c r="J291" s="4">
        <f t="shared" si="26"/>
        <v>811.9</v>
      </c>
      <c r="K291" s="30">
        <f t="shared" si="29"/>
        <v>1839.6664020547894</v>
      </c>
      <c r="L291" s="30">
        <f t="shared" si="30"/>
        <v>1992.7664020547893</v>
      </c>
      <c r="M291" s="30">
        <f t="shared" si="27"/>
        <v>2009.9664020547893</v>
      </c>
      <c r="N291" s="31">
        <f t="shared" si="28"/>
        <v>2001.3664020547894</v>
      </c>
      <c r="O291" s="4">
        <v>19.4</v>
      </c>
      <c r="P291" s="4">
        <v>70</v>
      </c>
      <c r="Q291" s="4">
        <v>32.1</v>
      </c>
      <c r="R291"/>
      <c r="S291" s="32">
        <v>1.971</v>
      </c>
      <c r="T291" s="27">
        <v>243.796</v>
      </c>
      <c r="U291" s="27">
        <f t="shared" si="25"/>
        <v>199.39733333333334</v>
      </c>
      <c r="V291" s="32">
        <v>0.206</v>
      </c>
      <c r="W291" s="33">
        <v>0.02553</v>
      </c>
      <c r="X291" s="33">
        <f t="shared" si="24"/>
        <v>0.024790000000000003</v>
      </c>
      <c r="Y291" s="35">
        <v>11.93</v>
      </c>
      <c r="Z291" s="31">
        <v>2001.3664020547894</v>
      </c>
    </row>
    <row r="292" spans="1:26" ht="12.75">
      <c r="A292" s="1">
        <v>36747</v>
      </c>
      <c r="B292" s="27">
        <v>222</v>
      </c>
      <c r="C292" s="2">
        <v>0.795254648</v>
      </c>
      <c r="D292" s="57">
        <v>0.795254648</v>
      </c>
      <c r="E292" s="3">
        <v>2830</v>
      </c>
      <c r="F292" s="28">
        <v>0</v>
      </c>
      <c r="G292" s="2">
        <v>36.59394891</v>
      </c>
      <c r="H292" s="2">
        <v>-79.31814112</v>
      </c>
      <c r="I292" s="29">
        <v>837.5</v>
      </c>
      <c r="J292" s="4">
        <f t="shared" si="26"/>
        <v>811.6</v>
      </c>
      <c r="K292" s="30">
        <f t="shared" si="29"/>
        <v>1842.7353092798653</v>
      </c>
      <c r="L292" s="30">
        <f t="shared" si="30"/>
        <v>1995.8353092798652</v>
      </c>
      <c r="M292" s="30">
        <f t="shared" si="27"/>
        <v>2013.0353092798653</v>
      </c>
      <c r="N292" s="31">
        <f t="shared" si="28"/>
        <v>2004.4353092798651</v>
      </c>
      <c r="O292" s="4">
        <v>19.5</v>
      </c>
      <c r="P292" s="4">
        <v>68.6</v>
      </c>
      <c r="Q292" s="4">
        <v>31.6</v>
      </c>
      <c r="R292"/>
      <c r="S292" s="32">
        <v>1.065</v>
      </c>
      <c r="U292" s="27">
        <f t="shared" si="25"/>
        <v>232.777</v>
      </c>
      <c r="V292" s="32">
        <v>0.204</v>
      </c>
      <c r="X292" s="33">
        <f t="shared" si="24"/>
        <v>0.024864</v>
      </c>
      <c r="Y292" s="35">
        <v>-0.042</v>
      </c>
      <c r="Z292" s="31">
        <v>2004.4353092798651</v>
      </c>
    </row>
    <row r="293" spans="1:26" ht="12.75">
      <c r="A293" s="1">
        <v>36747</v>
      </c>
      <c r="B293" s="27">
        <v>222</v>
      </c>
      <c r="C293" s="2">
        <v>0.7953704</v>
      </c>
      <c r="D293" s="57">
        <v>0.7953704</v>
      </c>
      <c r="E293" s="3">
        <v>2840</v>
      </c>
      <c r="F293" s="28">
        <v>0</v>
      </c>
      <c r="G293" s="2">
        <v>36.59403394</v>
      </c>
      <c r="H293" s="2">
        <v>-79.32433356</v>
      </c>
      <c r="I293" s="29">
        <v>838.7</v>
      </c>
      <c r="J293" s="4">
        <f t="shared" si="26"/>
        <v>812.8000000000001</v>
      </c>
      <c r="K293" s="30">
        <f t="shared" si="29"/>
        <v>1830.4664796085005</v>
      </c>
      <c r="L293" s="30">
        <f t="shared" si="30"/>
        <v>1983.5664796085005</v>
      </c>
      <c r="M293" s="30">
        <f t="shared" si="27"/>
        <v>2000.7664796085005</v>
      </c>
      <c r="N293" s="31">
        <f t="shared" si="28"/>
        <v>1992.1664796085006</v>
      </c>
      <c r="O293" s="4">
        <v>19.9</v>
      </c>
      <c r="P293" s="4">
        <v>67.6</v>
      </c>
      <c r="Q293" s="4">
        <v>32</v>
      </c>
      <c r="R293"/>
      <c r="S293" s="32">
        <v>2.065</v>
      </c>
      <c r="U293" s="27">
        <f t="shared" si="25"/>
        <v>243.40175</v>
      </c>
      <c r="V293" s="32">
        <v>0.192</v>
      </c>
      <c r="X293" s="33">
        <f t="shared" si="24"/>
        <v>0.024975</v>
      </c>
      <c r="Y293" s="35">
        <v>-0.046</v>
      </c>
      <c r="Z293" s="31">
        <v>1992.1664796085006</v>
      </c>
    </row>
    <row r="294" spans="1:26" ht="12.75">
      <c r="A294" s="1">
        <v>36747</v>
      </c>
      <c r="B294" s="27">
        <v>222</v>
      </c>
      <c r="C294" s="2">
        <v>0.795486093</v>
      </c>
      <c r="D294" s="57">
        <v>0.795486093</v>
      </c>
      <c r="E294" s="3">
        <v>2850</v>
      </c>
      <c r="F294" s="28">
        <v>0</v>
      </c>
      <c r="G294" s="2">
        <v>36.59146625</v>
      </c>
      <c r="H294" s="2">
        <v>-79.33043116</v>
      </c>
      <c r="I294" s="29">
        <v>838.5</v>
      </c>
      <c r="J294" s="4">
        <f t="shared" si="26"/>
        <v>812.6</v>
      </c>
      <c r="K294" s="30">
        <f t="shared" si="29"/>
        <v>1832.5100261604657</v>
      </c>
      <c r="L294" s="30">
        <f t="shared" si="30"/>
        <v>1985.6100261604656</v>
      </c>
      <c r="M294" s="30">
        <f t="shared" si="27"/>
        <v>2002.8100261604657</v>
      </c>
      <c r="N294" s="31">
        <f t="shared" si="28"/>
        <v>1994.2100261604655</v>
      </c>
      <c r="O294" s="4">
        <v>19.7</v>
      </c>
      <c r="P294" s="4">
        <v>67</v>
      </c>
      <c r="Q294" s="4">
        <v>47.6</v>
      </c>
      <c r="R294" s="5">
        <v>1.08E-05</v>
      </c>
      <c r="S294" s="32">
        <v>0.714</v>
      </c>
      <c r="U294" s="27">
        <f t="shared" si="25"/>
        <v>331.0246666666667</v>
      </c>
      <c r="V294" s="32">
        <v>0.205</v>
      </c>
      <c r="X294" s="33">
        <f t="shared" si="24"/>
        <v>0.025160000000000002</v>
      </c>
      <c r="Y294" s="35">
        <v>-0.045</v>
      </c>
      <c r="Z294" s="31">
        <v>1994.2100261604655</v>
      </c>
    </row>
    <row r="295" spans="1:26" ht="12.75">
      <c r="A295" s="1">
        <v>36747</v>
      </c>
      <c r="B295" s="27">
        <v>222</v>
      </c>
      <c r="C295" s="2">
        <v>0.795601845</v>
      </c>
      <c r="D295" s="57">
        <v>0.795601845</v>
      </c>
      <c r="E295" s="3">
        <v>2860</v>
      </c>
      <c r="F295" s="28">
        <v>0</v>
      </c>
      <c r="G295" s="2">
        <v>36.58607511</v>
      </c>
      <c r="H295" s="2">
        <v>-79.33445864</v>
      </c>
      <c r="I295" s="29">
        <v>838.5</v>
      </c>
      <c r="J295" s="4">
        <f t="shared" si="26"/>
        <v>812.6</v>
      </c>
      <c r="K295" s="30">
        <f t="shared" si="29"/>
        <v>1832.5100261604657</v>
      </c>
      <c r="L295" s="30">
        <f t="shared" si="30"/>
        <v>1985.6100261604656</v>
      </c>
      <c r="M295" s="30">
        <f t="shared" si="27"/>
        <v>2002.8100261604657</v>
      </c>
      <c r="N295" s="31">
        <f t="shared" si="28"/>
        <v>1994.2100261604655</v>
      </c>
      <c r="O295" s="4">
        <v>20</v>
      </c>
      <c r="P295" s="4">
        <v>68.2</v>
      </c>
      <c r="Q295" s="4">
        <v>42.6</v>
      </c>
      <c r="R295"/>
      <c r="S295" s="32">
        <v>2.382</v>
      </c>
      <c r="V295" s="32">
        <v>0.195</v>
      </c>
      <c r="Y295" s="35">
        <v>-0.044</v>
      </c>
      <c r="Z295" s="31">
        <v>1994.2100261604655</v>
      </c>
    </row>
    <row r="296" spans="1:26" ht="12.75">
      <c r="A296" s="1">
        <v>36747</v>
      </c>
      <c r="B296" s="27">
        <v>222</v>
      </c>
      <c r="C296" s="2">
        <v>0.795717597</v>
      </c>
      <c r="D296" s="57">
        <v>0.795717597</v>
      </c>
      <c r="E296" s="3">
        <v>2870</v>
      </c>
      <c r="F296" s="28">
        <v>0</v>
      </c>
      <c r="G296" s="2">
        <v>36.57911803</v>
      </c>
      <c r="H296" s="2">
        <v>-79.33385154</v>
      </c>
      <c r="I296" s="29">
        <v>837.4</v>
      </c>
      <c r="J296" s="4">
        <f t="shared" si="26"/>
        <v>811.5</v>
      </c>
      <c r="K296" s="30">
        <f t="shared" si="29"/>
        <v>1843.758530447076</v>
      </c>
      <c r="L296" s="30">
        <f t="shared" si="30"/>
        <v>1996.858530447076</v>
      </c>
      <c r="M296" s="30">
        <f t="shared" si="27"/>
        <v>2014.058530447076</v>
      </c>
      <c r="N296" s="31">
        <f t="shared" si="28"/>
        <v>2005.458530447076</v>
      </c>
      <c r="O296" s="4">
        <v>19.7</v>
      </c>
      <c r="P296" s="4">
        <v>66.3</v>
      </c>
      <c r="Q296" s="4">
        <v>44.1</v>
      </c>
      <c r="R296"/>
      <c r="S296" s="32">
        <v>1.62</v>
      </c>
      <c r="V296" s="32">
        <v>0.193</v>
      </c>
      <c r="Y296" s="35">
        <v>0.013</v>
      </c>
      <c r="Z296" s="31">
        <v>2005.458530447076</v>
      </c>
    </row>
    <row r="297" spans="1:26" ht="12.75">
      <c r="A297" s="1">
        <v>36747</v>
      </c>
      <c r="B297" s="27">
        <v>222</v>
      </c>
      <c r="C297" s="2">
        <v>0.795833349</v>
      </c>
      <c r="D297" s="57">
        <v>0.795833349</v>
      </c>
      <c r="E297" s="3">
        <v>2880</v>
      </c>
      <c r="F297" s="28">
        <v>0</v>
      </c>
      <c r="G297" s="2">
        <v>36.5727435</v>
      </c>
      <c r="H297" s="2">
        <v>-79.33000048</v>
      </c>
      <c r="I297" s="29">
        <v>837.9</v>
      </c>
      <c r="J297" s="4">
        <f t="shared" si="26"/>
        <v>812</v>
      </c>
      <c r="K297" s="30">
        <f t="shared" si="29"/>
        <v>1838.6436849684544</v>
      </c>
      <c r="L297" s="30">
        <f t="shared" si="30"/>
        <v>1991.7436849684543</v>
      </c>
      <c r="M297" s="30">
        <f t="shared" si="27"/>
        <v>2008.9436849684544</v>
      </c>
      <c r="N297" s="31">
        <f t="shared" si="28"/>
        <v>2000.3436849684545</v>
      </c>
      <c r="O297" s="4">
        <v>19.8</v>
      </c>
      <c r="P297" s="4">
        <v>66.1</v>
      </c>
      <c r="Q297" s="4">
        <v>43.1</v>
      </c>
      <c r="R297"/>
      <c r="S297" s="32">
        <v>2.217</v>
      </c>
      <c r="V297" s="32">
        <v>0.184</v>
      </c>
      <c r="Y297" s="35">
        <v>-0.044</v>
      </c>
      <c r="Z297" s="31">
        <v>2000.3436849684545</v>
      </c>
    </row>
    <row r="298" spans="1:26" ht="12.75">
      <c r="A298" s="1">
        <v>36747</v>
      </c>
      <c r="B298" s="27">
        <v>222</v>
      </c>
      <c r="C298" s="2">
        <v>0.795949101</v>
      </c>
      <c r="D298" s="57">
        <v>0.795949101</v>
      </c>
      <c r="E298" s="3">
        <v>2890</v>
      </c>
      <c r="F298" s="28">
        <v>0</v>
      </c>
      <c r="G298" s="2">
        <v>36.56711159</v>
      </c>
      <c r="H298" s="2">
        <v>-79.3245509</v>
      </c>
      <c r="I298" s="29">
        <v>837.6</v>
      </c>
      <c r="J298" s="4">
        <f t="shared" si="26"/>
        <v>811.7</v>
      </c>
      <c r="K298" s="30">
        <f t="shared" si="29"/>
        <v>1841.712214179451</v>
      </c>
      <c r="L298" s="30">
        <f t="shared" si="30"/>
        <v>1994.8122141794508</v>
      </c>
      <c r="M298" s="30">
        <f t="shared" si="27"/>
        <v>2012.012214179451</v>
      </c>
      <c r="N298" s="31">
        <f t="shared" si="28"/>
        <v>2003.412214179451</v>
      </c>
      <c r="O298" s="4">
        <v>19.8</v>
      </c>
      <c r="P298" s="4">
        <v>66.1</v>
      </c>
      <c r="Q298" s="4">
        <v>46</v>
      </c>
      <c r="R298"/>
      <c r="S298" s="32">
        <v>1.114</v>
      </c>
      <c r="V298" s="32">
        <v>0.204</v>
      </c>
      <c r="Y298" s="35">
        <v>0.013</v>
      </c>
      <c r="Z298" s="31">
        <v>2003.412214179451</v>
      </c>
    </row>
    <row r="299" spans="1:26" ht="12.75">
      <c r="A299" s="1">
        <v>36747</v>
      </c>
      <c r="B299" s="27">
        <v>222</v>
      </c>
      <c r="C299" s="2">
        <v>0.796064794</v>
      </c>
      <c r="D299" s="57">
        <v>0.796064794</v>
      </c>
      <c r="E299" s="3">
        <v>2900</v>
      </c>
      <c r="F299" s="28">
        <v>0</v>
      </c>
      <c r="G299" s="2">
        <v>36.56194488</v>
      </c>
      <c r="H299" s="2">
        <v>-79.31846552</v>
      </c>
      <c r="I299" s="29">
        <v>837.6</v>
      </c>
      <c r="J299" s="4">
        <f t="shared" si="26"/>
        <v>811.7</v>
      </c>
      <c r="K299" s="30">
        <f t="shared" si="29"/>
        <v>1841.712214179451</v>
      </c>
      <c r="L299" s="30">
        <f t="shared" si="30"/>
        <v>1994.8122141794508</v>
      </c>
      <c r="M299" s="30">
        <f t="shared" si="27"/>
        <v>2012.012214179451</v>
      </c>
      <c r="N299" s="31">
        <f t="shared" si="28"/>
        <v>2003.412214179451</v>
      </c>
      <c r="O299" s="4">
        <v>20</v>
      </c>
      <c r="P299" s="4">
        <v>65.8</v>
      </c>
      <c r="Q299" s="4">
        <v>42.6</v>
      </c>
      <c r="R299"/>
      <c r="S299" s="32">
        <v>1.82</v>
      </c>
      <c r="V299" s="32">
        <v>0.194</v>
      </c>
      <c r="Y299" s="35">
        <v>0.011</v>
      </c>
      <c r="Z299" s="31">
        <v>2003.412214179451</v>
      </c>
    </row>
    <row r="300" spans="1:26" ht="12.75">
      <c r="A300" s="1">
        <v>36747</v>
      </c>
      <c r="B300" s="27">
        <v>222</v>
      </c>
      <c r="C300" s="2">
        <v>0.796180546</v>
      </c>
      <c r="D300" s="57">
        <v>0.796180546</v>
      </c>
      <c r="E300" s="3">
        <v>2910</v>
      </c>
      <c r="F300" s="28">
        <v>0</v>
      </c>
      <c r="G300" s="2">
        <v>36.55704605</v>
      </c>
      <c r="H300" s="2">
        <v>-79.31202525</v>
      </c>
      <c r="I300" s="29">
        <v>837.4</v>
      </c>
      <c r="J300" s="4">
        <f t="shared" si="26"/>
        <v>811.5</v>
      </c>
      <c r="K300" s="30">
        <f t="shared" si="29"/>
        <v>1843.758530447076</v>
      </c>
      <c r="L300" s="30">
        <f t="shared" si="30"/>
        <v>1996.858530447076</v>
      </c>
      <c r="M300" s="30">
        <f t="shared" si="27"/>
        <v>2014.058530447076</v>
      </c>
      <c r="N300" s="31">
        <f t="shared" si="28"/>
        <v>2005.458530447076</v>
      </c>
      <c r="O300" s="4">
        <v>20.1</v>
      </c>
      <c r="P300" s="4">
        <v>65.6</v>
      </c>
      <c r="Q300" s="4">
        <v>46.4</v>
      </c>
      <c r="R300" s="5">
        <v>7.12E-06</v>
      </c>
      <c r="S300" s="32">
        <v>1.989</v>
      </c>
      <c r="V300" s="32">
        <v>0.163</v>
      </c>
      <c r="Y300" s="35">
        <v>-0.044</v>
      </c>
      <c r="Z300" s="31">
        <v>2005.458530447076</v>
      </c>
    </row>
    <row r="301" spans="1:26" ht="12.75">
      <c r="A301" s="1">
        <v>36747</v>
      </c>
      <c r="B301" s="27">
        <v>222</v>
      </c>
      <c r="C301" s="2">
        <v>0.796296299</v>
      </c>
      <c r="D301" s="57">
        <v>0.796296299</v>
      </c>
      <c r="E301" s="3">
        <v>2920</v>
      </c>
      <c r="F301" s="28">
        <v>0</v>
      </c>
      <c r="G301" s="2">
        <v>36.55233702</v>
      </c>
      <c r="H301" s="2">
        <v>-79.30539572</v>
      </c>
      <c r="I301" s="29">
        <v>837.3</v>
      </c>
      <c r="J301" s="4">
        <f t="shared" si="26"/>
        <v>811.4</v>
      </c>
      <c r="K301" s="30">
        <f t="shared" si="29"/>
        <v>1844.7818777121583</v>
      </c>
      <c r="L301" s="30">
        <f t="shared" si="30"/>
        <v>1997.8818777121583</v>
      </c>
      <c r="M301" s="30">
        <f t="shared" si="27"/>
        <v>2015.0818777121583</v>
      </c>
      <c r="N301" s="31">
        <f t="shared" si="28"/>
        <v>2006.4818777121582</v>
      </c>
      <c r="O301" s="4">
        <v>20</v>
      </c>
      <c r="P301" s="4">
        <v>66</v>
      </c>
      <c r="Q301" s="4">
        <v>43.6</v>
      </c>
      <c r="R301"/>
      <c r="S301" s="32">
        <v>1.511</v>
      </c>
      <c r="V301" s="32">
        <v>0.174</v>
      </c>
      <c r="Y301" s="35">
        <v>-0.046</v>
      </c>
      <c r="Z301" s="31">
        <v>2006.4818777121582</v>
      </c>
    </row>
    <row r="302" spans="1:26" ht="12.75">
      <c r="A302" s="1">
        <v>36747</v>
      </c>
      <c r="B302" s="27">
        <v>222</v>
      </c>
      <c r="C302" s="2">
        <v>0.796412051</v>
      </c>
      <c r="D302" s="57">
        <v>0.796412051</v>
      </c>
      <c r="E302" s="3">
        <v>2930</v>
      </c>
      <c r="F302" s="28">
        <v>0</v>
      </c>
      <c r="G302" s="2">
        <v>36.54759107</v>
      </c>
      <c r="H302" s="2">
        <v>-79.29866989</v>
      </c>
      <c r="I302" s="29">
        <v>837.9</v>
      </c>
      <c r="J302" s="4">
        <f t="shared" si="26"/>
        <v>812</v>
      </c>
      <c r="K302" s="30">
        <f t="shared" si="29"/>
        <v>1838.6436849684544</v>
      </c>
      <c r="L302" s="30">
        <f t="shared" si="30"/>
        <v>1991.7436849684543</v>
      </c>
      <c r="M302" s="30">
        <f t="shared" si="27"/>
        <v>2008.9436849684544</v>
      </c>
      <c r="N302" s="31">
        <f t="shared" si="28"/>
        <v>2000.3436849684545</v>
      </c>
      <c r="O302" s="4">
        <v>20.1</v>
      </c>
      <c r="P302" s="4">
        <v>65.3</v>
      </c>
      <c r="Q302" s="4">
        <v>45</v>
      </c>
      <c r="R302"/>
      <c r="S302" s="32">
        <v>1.134</v>
      </c>
      <c r="V302" s="32">
        <v>0.183</v>
      </c>
      <c r="Y302" s="35">
        <v>-0.046</v>
      </c>
      <c r="Z302" s="31">
        <v>2000.3436849684545</v>
      </c>
    </row>
    <row r="303" spans="1:26" ht="12.75">
      <c r="A303" s="1">
        <v>36747</v>
      </c>
      <c r="B303" s="27">
        <v>222</v>
      </c>
      <c r="C303" s="2">
        <v>0.796527803</v>
      </c>
      <c r="D303" s="57">
        <v>0.796527803</v>
      </c>
      <c r="E303" s="3">
        <v>2940</v>
      </c>
      <c r="F303" s="28">
        <v>0</v>
      </c>
      <c r="G303" s="2">
        <v>36.542346620000004</v>
      </c>
      <c r="H303" s="2">
        <v>-79.2925456</v>
      </c>
      <c r="I303" s="29">
        <v>838.2</v>
      </c>
      <c r="J303" s="4">
        <f t="shared" si="26"/>
        <v>812.3000000000001</v>
      </c>
      <c r="K303" s="30">
        <f t="shared" si="29"/>
        <v>1835.5762892411537</v>
      </c>
      <c r="L303" s="30">
        <f t="shared" si="30"/>
        <v>1988.6762892411537</v>
      </c>
      <c r="M303" s="30">
        <f t="shared" si="27"/>
        <v>2005.8762892411537</v>
      </c>
      <c r="N303" s="31">
        <f t="shared" si="28"/>
        <v>1997.2762892411538</v>
      </c>
      <c r="O303" s="4">
        <v>20.2</v>
      </c>
      <c r="P303" s="4">
        <v>65</v>
      </c>
      <c r="Q303" s="4">
        <v>42.5</v>
      </c>
      <c r="R303"/>
      <c r="S303" s="32">
        <v>2.432</v>
      </c>
      <c r="V303" s="32">
        <v>0.184</v>
      </c>
      <c r="Y303" s="35">
        <v>-0.044</v>
      </c>
      <c r="Z303" s="31">
        <v>1997.2762892411538</v>
      </c>
    </row>
    <row r="304" spans="1:26" ht="12.75">
      <c r="A304" s="1">
        <v>36747</v>
      </c>
      <c r="B304" s="27">
        <v>222</v>
      </c>
      <c r="C304" s="2">
        <v>0.796643496</v>
      </c>
      <c r="D304" s="57">
        <v>0.796643496</v>
      </c>
      <c r="E304" s="3">
        <v>2950</v>
      </c>
      <c r="F304" s="28">
        <v>0</v>
      </c>
      <c r="G304" s="2">
        <v>36.53700167</v>
      </c>
      <c r="H304" s="2">
        <v>-79.28655676</v>
      </c>
      <c r="I304" s="29">
        <v>838.9</v>
      </c>
      <c r="J304" s="4">
        <f t="shared" si="26"/>
        <v>813</v>
      </c>
      <c r="K304" s="30">
        <f t="shared" si="29"/>
        <v>1828.4234358358635</v>
      </c>
      <c r="L304" s="30">
        <f t="shared" si="30"/>
        <v>1981.5234358358634</v>
      </c>
      <c r="M304" s="30">
        <f t="shared" si="27"/>
        <v>1998.7234358358635</v>
      </c>
      <c r="N304" s="31">
        <f t="shared" si="28"/>
        <v>1990.1234358358633</v>
      </c>
      <c r="O304" s="4">
        <v>20.2</v>
      </c>
      <c r="P304" s="4">
        <v>64.9</v>
      </c>
      <c r="Q304" s="4">
        <v>40.6</v>
      </c>
      <c r="R304"/>
      <c r="S304" s="32">
        <v>0.891</v>
      </c>
      <c r="V304" s="32">
        <v>0.173</v>
      </c>
      <c r="Y304" s="35">
        <v>-0.046</v>
      </c>
      <c r="Z304" s="31">
        <v>1990.1234358358633</v>
      </c>
    </row>
    <row r="305" spans="1:26" ht="12.75">
      <c r="A305" s="1">
        <v>36747</v>
      </c>
      <c r="B305" s="27">
        <v>222</v>
      </c>
      <c r="C305" s="2">
        <v>0.796759248</v>
      </c>
      <c r="D305" s="57">
        <v>0.796759248</v>
      </c>
      <c r="E305" s="3">
        <v>2960</v>
      </c>
      <c r="F305" s="28">
        <v>0</v>
      </c>
      <c r="G305" s="2">
        <v>36.53162373</v>
      </c>
      <c r="H305" s="2">
        <v>-79.28039299</v>
      </c>
      <c r="I305" s="29">
        <v>838.8</v>
      </c>
      <c r="J305" s="4">
        <f t="shared" si="26"/>
        <v>812.9</v>
      </c>
      <c r="K305" s="30">
        <f t="shared" si="29"/>
        <v>1829.4448948902295</v>
      </c>
      <c r="L305" s="30">
        <f t="shared" si="30"/>
        <v>1982.5448948902294</v>
      </c>
      <c r="M305" s="30">
        <f t="shared" si="27"/>
        <v>1999.7448948902295</v>
      </c>
      <c r="N305" s="31">
        <f t="shared" si="28"/>
        <v>1991.1448948902294</v>
      </c>
      <c r="O305" s="4">
        <v>20.3</v>
      </c>
      <c r="P305" s="4">
        <v>65</v>
      </c>
      <c r="Q305" s="4">
        <v>43.1</v>
      </c>
      <c r="R305"/>
      <c r="S305" s="32">
        <v>1.68</v>
      </c>
      <c r="V305" s="32">
        <v>0.194</v>
      </c>
      <c r="Y305" s="35">
        <v>-0.046</v>
      </c>
      <c r="Z305" s="31">
        <v>1991.1448948902294</v>
      </c>
    </row>
    <row r="306" spans="1:26" ht="12.75">
      <c r="A306" s="1">
        <v>36747</v>
      </c>
      <c r="B306" s="27">
        <v>222</v>
      </c>
      <c r="C306" s="2">
        <v>0.796875</v>
      </c>
      <c r="D306" s="57">
        <v>0.796875</v>
      </c>
      <c r="E306" s="3">
        <v>2970</v>
      </c>
      <c r="F306" s="28">
        <v>0</v>
      </c>
      <c r="G306" s="2">
        <v>36.5262278</v>
      </c>
      <c r="H306" s="2">
        <v>-79.27412524</v>
      </c>
      <c r="I306" s="29">
        <v>838.6</v>
      </c>
      <c r="J306" s="4">
        <f t="shared" si="26"/>
        <v>812.7</v>
      </c>
      <c r="K306" s="30">
        <f t="shared" si="29"/>
        <v>1831.488190021601</v>
      </c>
      <c r="L306" s="30">
        <f t="shared" si="30"/>
        <v>1984.588190021601</v>
      </c>
      <c r="M306" s="30">
        <f t="shared" si="27"/>
        <v>2001.788190021601</v>
      </c>
      <c r="N306" s="31">
        <f t="shared" si="28"/>
        <v>1993.1881900216008</v>
      </c>
      <c r="O306" s="4">
        <v>20.2</v>
      </c>
      <c r="P306" s="4">
        <v>65.1</v>
      </c>
      <c r="Q306" s="4">
        <v>42.6</v>
      </c>
      <c r="R306" s="5">
        <v>1.18E-05</v>
      </c>
      <c r="S306" s="32">
        <v>1.021</v>
      </c>
      <c r="V306" s="32">
        <v>0.184</v>
      </c>
      <c r="Y306" s="35">
        <v>-0.046</v>
      </c>
      <c r="Z306" s="31">
        <v>1993.1881900216008</v>
      </c>
    </row>
    <row r="307" spans="1:26" ht="12.75">
      <c r="A307" s="1">
        <v>36747</v>
      </c>
      <c r="B307" s="27">
        <v>222</v>
      </c>
      <c r="C307" s="2">
        <v>0.796990752</v>
      </c>
      <c r="D307" s="57">
        <v>0.796990752</v>
      </c>
      <c r="E307" s="3">
        <v>2980</v>
      </c>
      <c r="F307" s="28">
        <v>0</v>
      </c>
      <c r="G307" s="2">
        <v>36.52084407</v>
      </c>
      <c r="H307" s="2">
        <v>-79.26797867</v>
      </c>
      <c r="I307" s="29">
        <v>837.7</v>
      </c>
      <c r="J307" s="4">
        <f t="shared" si="26"/>
        <v>811.8000000000001</v>
      </c>
      <c r="K307" s="30">
        <f t="shared" si="29"/>
        <v>1840.6892451147755</v>
      </c>
      <c r="L307" s="30">
        <f t="shared" si="30"/>
        <v>1993.7892451147754</v>
      </c>
      <c r="M307" s="30">
        <f t="shared" si="27"/>
        <v>2010.9892451147755</v>
      </c>
      <c r="N307" s="31">
        <f t="shared" si="28"/>
        <v>2002.3892451147753</v>
      </c>
      <c r="O307" s="4">
        <v>20</v>
      </c>
      <c r="P307" s="4">
        <v>65.4</v>
      </c>
      <c r="Q307" s="4">
        <v>41.1</v>
      </c>
      <c r="R307"/>
      <c r="S307" s="32">
        <v>1.779</v>
      </c>
      <c r="V307" s="32">
        <v>0.172</v>
      </c>
      <c r="Y307" s="35">
        <v>-0.046</v>
      </c>
      <c r="Z307" s="31">
        <v>2002.3892451147753</v>
      </c>
    </row>
    <row r="308" spans="1:26" ht="12.75">
      <c r="A308" s="1">
        <v>36747</v>
      </c>
      <c r="B308" s="27">
        <v>222</v>
      </c>
      <c r="C308" s="2">
        <v>0.797106504</v>
      </c>
      <c r="D308" s="57">
        <v>0.797106504</v>
      </c>
      <c r="E308" s="3">
        <v>2990</v>
      </c>
      <c r="F308" s="28">
        <v>0</v>
      </c>
      <c r="G308" s="2">
        <v>36.51542171</v>
      </c>
      <c r="H308" s="2">
        <v>-79.26204265</v>
      </c>
      <c r="I308" s="29">
        <v>837.6</v>
      </c>
      <c r="J308" s="4">
        <f t="shared" si="26"/>
        <v>811.7</v>
      </c>
      <c r="K308" s="30">
        <f t="shared" si="29"/>
        <v>1841.712214179451</v>
      </c>
      <c r="L308" s="30">
        <f t="shared" si="30"/>
        <v>1994.8122141794508</v>
      </c>
      <c r="M308" s="30">
        <f t="shared" si="27"/>
        <v>2012.012214179451</v>
      </c>
      <c r="N308" s="31">
        <f t="shared" si="28"/>
        <v>2003.412214179451</v>
      </c>
      <c r="O308" s="4">
        <v>20</v>
      </c>
      <c r="P308" s="4">
        <v>65.9</v>
      </c>
      <c r="Q308" s="4">
        <v>45.5</v>
      </c>
      <c r="R308"/>
      <c r="S308" s="32">
        <v>2.167</v>
      </c>
      <c r="V308" s="32">
        <v>0.193</v>
      </c>
      <c r="Y308" s="35">
        <v>-0.044</v>
      </c>
      <c r="Z308" s="31">
        <v>2003.412214179451</v>
      </c>
    </row>
    <row r="309" spans="1:26" ht="12.75">
      <c r="A309" s="1">
        <v>36747</v>
      </c>
      <c r="B309" s="27">
        <v>222</v>
      </c>
      <c r="C309" s="2">
        <v>0.797222197</v>
      </c>
      <c r="D309" s="57">
        <v>0.797222197</v>
      </c>
      <c r="E309" s="3">
        <v>3000</v>
      </c>
      <c r="F309" s="28">
        <v>0</v>
      </c>
      <c r="G309" s="2">
        <v>36.51006381</v>
      </c>
      <c r="H309" s="2">
        <v>-79.25623065</v>
      </c>
      <c r="I309" s="29">
        <v>837.7</v>
      </c>
      <c r="J309" s="4">
        <f t="shared" si="26"/>
        <v>811.8000000000001</v>
      </c>
      <c r="K309" s="30">
        <f t="shared" si="29"/>
        <v>1840.6892451147755</v>
      </c>
      <c r="L309" s="30">
        <f t="shared" si="30"/>
        <v>1993.7892451147754</v>
      </c>
      <c r="M309" s="30">
        <f t="shared" si="27"/>
        <v>2010.9892451147755</v>
      </c>
      <c r="N309" s="31">
        <f t="shared" si="28"/>
        <v>2002.3892451147753</v>
      </c>
      <c r="O309" s="4">
        <v>20.1</v>
      </c>
      <c r="P309" s="4">
        <v>66.5</v>
      </c>
      <c r="Q309" s="4">
        <v>45.1</v>
      </c>
      <c r="R309"/>
      <c r="S309" s="32">
        <v>0.861</v>
      </c>
      <c r="V309" s="32">
        <v>0.174</v>
      </c>
      <c r="Y309" s="35">
        <v>-0.043</v>
      </c>
      <c r="Z309" s="31">
        <v>2002.3892451147753</v>
      </c>
    </row>
    <row r="310" spans="1:26" ht="12.75">
      <c r="A310" s="1">
        <v>36747</v>
      </c>
      <c r="B310" s="27">
        <v>222</v>
      </c>
      <c r="C310" s="2">
        <v>0.797337949</v>
      </c>
      <c r="D310" s="57">
        <v>0.797337949</v>
      </c>
      <c r="E310" s="3">
        <v>3010</v>
      </c>
      <c r="F310" s="28">
        <v>0</v>
      </c>
      <c r="G310" s="2">
        <v>36.50476791</v>
      </c>
      <c r="H310" s="2">
        <v>-79.25021991</v>
      </c>
      <c r="I310" s="29">
        <v>838.7</v>
      </c>
      <c r="J310" s="4">
        <f t="shared" si="26"/>
        <v>812.8000000000001</v>
      </c>
      <c r="K310" s="30">
        <f t="shared" si="29"/>
        <v>1830.4664796085005</v>
      </c>
      <c r="L310" s="30">
        <f t="shared" si="30"/>
        <v>1983.5664796085005</v>
      </c>
      <c r="M310" s="30">
        <f t="shared" si="27"/>
        <v>2000.7664796085005</v>
      </c>
      <c r="N310" s="31">
        <f t="shared" si="28"/>
        <v>1992.1664796085006</v>
      </c>
      <c r="O310" s="4">
        <v>20.2</v>
      </c>
      <c r="P310" s="4">
        <v>66.6</v>
      </c>
      <c r="Q310" s="4">
        <v>43.1</v>
      </c>
      <c r="R310"/>
      <c r="S310" s="32">
        <v>1.571</v>
      </c>
      <c r="V310" s="32">
        <v>0.184</v>
      </c>
      <c r="Y310" s="35">
        <v>-0.044</v>
      </c>
      <c r="Z310" s="31">
        <v>1992.1664796085006</v>
      </c>
    </row>
    <row r="311" spans="1:26" ht="12.75">
      <c r="A311" s="1">
        <v>36747</v>
      </c>
      <c r="B311" s="27">
        <v>222</v>
      </c>
      <c r="C311" s="2">
        <v>0.797453701</v>
      </c>
      <c r="D311" s="57">
        <v>0.797453701</v>
      </c>
      <c r="E311" s="3">
        <v>3020</v>
      </c>
      <c r="F311" s="28">
        <v>0</v>
      </c>
      <c r="G311" s="2">
        <v>36.49955575</v>
      </c>
      <c r="H311" s="2">
        <v>-79.24391421</v>
      </c>
      <c r="I311" s="29">
        <v>839.5</v>
      </c>
      <c r="J311" s="4">
        <f t="shared" si="26"/>
        <v>813.6</v>
      </c>
      <c r="K311" s="30">
        <f t="shared" si="29"/>
        <v>1822.2973187214245</v>
      </c>
      <c r="L311" s="30">
        <f t="shared" si="30"/>
        <v>1975.3973187214244</v>
      </c>
      <c r="M311" s="30">
        <f t="shared" si="27"/>
        <v>1992.5973187214245</v>
      </c>
      <c r="N311" s="31">
        <f t="shared" si="28"/>
        <v>1983.9973187214246</v>
      </c>
      <c r="O311" s="4">
        <v>20.4</v>
      </c>
      <c r="P311" s="4">
        <v>66.6</v>
      </c>
      <c r="Q311" s="4">
        <v>41.6</v>
      </c>
      <c r="R311"/>
      <c r="S311" s="32">
        <v>2.157</v>
      </c>
      <c r="V311" s="32">
        <v>0.192</v>
      </c>
      <c r="Y311" s="35">
        <v>-0.041</v>
      </c>
      <c r="Z311" s="31">
        <v>1983.9973187214246</v>
      </c>
    </row>
    <row r="312" spans="1:26" ht="12.75">
      <c r="A312" s="1">
        <v>36747</v>
      </c>
      <c r="B312" s="27">
        <v>222</v>
      </c>
      <c r="C312" s="2">
        <v>0.797569454</v>
      </c>
      <c r="D312" s="57">
        <v>0.797569454</v>
      </c>
      <c r="E312" s="3">
        <v>3030</v>
      </c>
      <c r="F312" s="28">
        <v>0</v>
      </c>
      <c r="G312" s="2">
        <v>36.49438117</v>
      </c>
      <c r="H312" s="2">
        <v>-79.23752702</v>
      </c>
      <c r="I312" s="29">
        <v>839</v>
      </c>
      <c r="J312" s="4">
        <f t="shared" si="26"/>
        <v>813.1</v>
      </c>
      <c r="K312" s="30">
        <f t="shared" si="29"/>
        <v>1827.402102414491</v>
      </c>
      <c r="L312" s="30">
        <f t="shared" si="30"/>
        <v>1980.502102414491</v>
      </c>
      <c r="M312" s="30">
        <f t="shared" si="27"/>
        <v>1997.702102414491</v>
      </c>
      <c r="N312" s="31">
        <f t="shared" si="28"/>
        <v>1989.1021024144911</v>
      </c>
      <c r="O312" s="4">
        <v>20.3</v>
      </c>
      <c r="P312" s="4">
        <v>66.8</v>
      </c>
      <c r="Q312" s="4">
        <v>44</v>
      </c>
      <c r="R312" s="5">
        <v>1.1E-05</v>
      </c>
      <c r="S312" s="32">
        <v>1.254</v>
      </c>
      <c r="V312" s="32">
        <v>0.163</v>
      </c>
      <c r="Y312" s="35">
        <v>-0.044</v>
      </c>
      <c r="Z312" s="31">
        <v>1989.1021024144911</v>
      </c>
    </row>
    <row r="313" spans="1:26" ht="12.75">
      <c r="A313" s="1">
        <v>36747</v>
      </c>
      <c r="B313" s="27">
        <v>222</v>
      </c>
      <c r="C313" s="2">
        <v>0.797685206</v>
      </c>
      <c r="D313" s="57">
        <v>0.797685206</v>
      </c>
      <c r="E313" s="3">
        <v>3040</v>
      </c>
      <c r="F313" s="28">
        <v>0</v>
      </c>
      <c r="G313" s="2">
        <v>36.48923039</v>
      </c>
      <c r="H313" s="2">
        <v>-79.23088261</v>
      </c>
      <c r="I313" s="29">
        <v>838.9</v>
      </c>
      <c r="J313" s="4">
        <f t="shared" si="26"/>
        <v>813</v>
      </c>
      <c r="K313" s="30">
        <f t="shared" si="29"/>
        <v>1828.4234358358635</v>
      </c>
      <c r="L313" s="30">
        <f t="shared" si="30"/>
        <v>1981.5234358358634</v>
      </c>
      <c r="M313" s="30">
        <f t="shared" si="27"/>
        <v>1998.7234358358635</v>
      </c>
      <c r="N313" s="31">
        <f t="shared" si="28"/>
        <v>1990.1234358358633</v>
      </c>
      <c r="O313" s="4">
        <v>20.2</v>
      </c>
      <c r="P313" s="4">
        <v>66.6</v>
      </c>
      <c r="Q313" s="4">
        <v>45</v>
      </c>
      <c r="R313"/>
      <c r="S313" s="32">
        <v>1.054</v>
      </c>
      <c r="V313" s="32">
        <v>0.204</v>
      </c>
      <c r="Y313" s="35">
        <v>-0.041</v>
      </c>
      <c r="Z313" s="31">
        <v>1990.1234358358633</v>
      </c>
    </row>
    <row r="314" spans="1:26" ht="12.75">
      <c r="A314" s="1">
        <v>36747</v>
      </c>
      <c r="B314" s="27">
        <v>222</v>
      </c>
      <c r="C314" s="2">
        <v>0.797800899</v>
      </c>
      <c r="D314" s="57">
        <v>0.797800899</v>
      </c>
      <c r="E314" s="3">
        <v>3050</v>
      </c>
      <c r="F314" s="28">
        <v>0</v>
      </c>
      <c r="G314" s="2">
        <v>36.48421533</v>
      </c>
      <c r="H314" s="2">
        <v>-79.22423048</v>
      </c>
      <c r="I314" s="29">
        <v>838.4</v>
      </c>
      <c r="J314" s="4">
        <f t="shared" si="26"/>
        <v>812.5</v>
      </c>
      <c r="K314" s="30">
        <f t="shared" si="29"/>
        <v>1833.5319880560387</v>
      </c>
      <c r="L314" s="30">
        <f t="shared" si="30"/>
        <v>1986.6319880560386</v>
      </c>
      <c r="M314" s="30">
        <f t="shared" si="27"/>
        <v>2003.8319880560387</v>
      </c>
      <c r="N314" s="31">
        <f t="shared" si="28"/>
        <v>1995.2319880560385</v>
      </c>
      <c r="O314" s="4">
        <v>20</v>
      </c>
      <c r="P314" s="4">
        <v>67.1</v>
      </c>
      <c r="Q314" s="4">
        <v>43.6</v>
      </c>
      <c r="R314"/>
      <c r="S314" s="32">
        <v>2.257</v>
      </c>
      <c r="V314" s="32">
        <v>0.195</v>
      </c>
      <c r="Y314" s="35">
        <v>-0.042</v>
      </c>
      <c r="Z314" s="31">
        <v>1995.2319880560385</v>
      </c>
    </row>
    <row r="315" spans="1:26" ht="12.75">
      <c r="A315" s="1">
        <v>36747</v>
      </c>
      <c r="B315" s="27">
        <v>222</v>
      </c>
      <c r="C315" s="2">
        <v>0.797916651</v>
      </c>
      <c r="D315" s="57">
        <v>0.797916651</v>
      </c>
      <c r="E315" s="3">
        <v>3060</v>
      </c>
      <c r="F315" s="28">
        <v>0</v>
      </c>
      <c r="G315" s="2">
        <v>36.479238</v>
      </c>
      <c r="H315" s="2">
        <v>-79.21770642</v>
      </c>
      <c r="I315" s="29">
        <v>838.4</v>
      </c>
      <c r="J315" s="4">
        <f t="shared" si="26"/>
        <v>812.5</v>
      </c>
      <c r="K315" s="30">
        <f t="shared" si="29"/>
        <v>1833.5319880560387</v>
      </c>
      <c r="L315" s="30">
        <f t="shared" si="30"/>
        <v>1986.6319880560386</v>
      </c>
      <c r="M315" s="30">
        <f t="shared" si="27"/>
        <v>2003.8319880560387</v>
      </c>
      <c r="N315" s="31">
        <f t="shared" si="28"/>
        <v>1995.2319880560385</v>
      </c>
      <c r="O315" s="4">
        <v>19.9</v>
      </c>
      <c r="P315" s="4">
        <v>68.2</v>
      </c>
      <c r="Q315" s="4">
        <v>40.1</v>
      </c>
      <c r="R315"/>
      <c r="S315" s="32">
        <v>1.941</v>
      </c>
      <c r="V315" s="32">
        <v>0.184</v>
      </c>
      <c r="Y315" s="35">
        <v>-0.041</v>
      </c>
      <c r="Z315" s="31">
        <v>1995.2319880560385</v>
      </c>
    </row>
    <row r="316" spans="1:26" ht="12.75">
      <c r="A316" s="1">
        <v>36747</v>
      </c>
      <c r="B316" s="27">
        <v>222</v>
      </c>
      <c r="C316" s="2">
        <v>0.798032403</v>
      </c>
      <c r="D316" s="57">
        <v>0.798032403</v>
      </c>
      <c r="E316" s="3">
        <v>3070</v>
      </c>
      <c r="F316" s="28">
        <v>0</v>
      </c>
      <c r="G316" s="2">
        <v>36.47418627</v>
      </c>
      <c r="H316" s="2">
        <v>-79.21151095</v>
      </c>
      <c r="I316" s="29">
        <v>838.4</v>
      </c>
      <c r="J316" s="4">
        <f t="shared" si="26"/>
        <v>812.5</v>
      </c>
      <c r="K316" s="30">
        <f t="shared" si="29"/>
        <v>1833.5319880560387</v>
      </c>
      <c r="L316" s="30">
        <f t="shared" si="30"/>
        <v>1986.6319880560386</v>
      </c>
      <c r="M316" s="30">
        <f t="shared" si="27"/>
        <v>2003.8319880560387</v>
      </c>
      <c r="N316" s="31">
        <f t="shared" si="28"/>
        <v>1995.2319880560385</v>
      </c>
      <c r="O316" s="4">
        <v>19.9</v>
      </c>
      <c r="P316" s="4">
        <v>69.2</v>
      </c>
      <c r="Q316" s="4">
        <v>39.6</v>
      </c>
      <c r="R316"/>
      <c r="S316" s="32">
        <v>0.761</v>
      </c>
      <c r="V316" s="32">
        <v>0.183</v>
      </c>
      <c r="Y316" s="35">
        <v>-0.041</v>
      </c>
      <c r="Z316" s="31">
        <v>1995.2319880560385</v>
      </c>
    </row>
    <row r="317" spans="1:26" ht="12.75">
      <c r="A317" s="1">
        <v>36747</v>
      </c>
      <c r="B317" s="27">
        <v>222</v>
      </c>
      <c r="C317" s="2">
        <v>0.798148155</v>
      </c>
      <c r="D317" s="57">
        <v>0.798148155</v>
      </c>
      <c r="E317" s="3">
        <v>3080</v>
      </c>
      <c r="F317" s="28">
        <v>0</v>
      </c>
      <c r="G317" s="2">
        <v>36.46899275</v>
      </c>
      <c r="H317" s="2">
        <v>-79.20552809</v>
      </c>
      <c r="I317" s="29">
        <v>837.8</v>
      </c>
      <c r="J317" s="4">
        <f t="shared" si="26"/>
        <v>811.9</v>
      </c>
      <c r="K317" s="30">
        <f t="shared" si="29"/>
        <v>1839.6664020547894</v>
      </c>
      <c r="L317" s="30">
        <f t="shared" si="30"/>
        <v>1992.7664020547893</v>
      </c>
      <c r="M317" s="30">
        <f t="shared" si="27"/>
        <v>2009.9664020547893</v>
      </c>
      <c r="N317" s="31">
        <f t="shared" si="28"/>
        <v>2001.3664020547894</v>
      </c>
      <c r="O317" s="4">
        <v>19.8</v>
      </c>
      <c r="P317" s="4">
        <v>69.4</v>
      </c>
      <c r="Q317" s="4">
        <v>38.5</v>
      </c>
      <c r="R317"/>
      <c r="S317" s="32">
        <v>1.779</v>
      </c>
      <c r="V317" s="32">
        <v>0.173</v>
      </c>
      <c r="Y317" s="35">
        <v>-0.044</v>
      </c>
      <c r="Z317" s="31">
        <v>2001.3664020547894</v>
      </c>
    </row>
    <row r="318" spans="1:26" ht="12.75">
      <c r="A318" s="1">
        <v>36747</v>
      </c>
      <c r="B318" s="27">
        <v>222</v>
      </c>
      <c r="C318" s="2">
        <v>0.798263907</v>
      </c>
      <c r="D318" s="57">
        <v>0.798263907</v>
      </c>
      <c r="E318" s="3">
        <v>3090</v>
      </c>
      <c r="F318" s="28">
        <v>0</v>
      </c>
      <c r="G318" s="2">
        <v>36.4637062</v>
      </c>
      <c r="H318" s="2">
        <v>-79.19980173</v>
      </c>
      <c r="I318" s="29">
        <v>837.1</v>
      </c>
      <c r="J318" s="4">
        <f t="shared" si="26"/>
        <v>811.2</v>
      </c>
      <c r="K318" s="30">
        <f t="shared" si="29"/>
        <v>1846.8289506602796</v>
      </c>
      <c r="L318" s="30">
        <f t="shared" si="30"/>
        <v>1999.9289506602795</v>
      </c>
      <c r="M318" s="30">
        <f t="shared" si="27"/>
        <v>2017.1289506602795</v>
      </c>
      <c r="N318" s="31">
        <f t="shared" si="28"/>
        <v>2008.5289506602794</v>
      </c>
      <c r="O318" s="4">
        <v>19.8</v>
      </c>
      <c r="P318" s="4">
        <v>68.6</v>
      </c>
      <c r="Q318" s="4">
        <v>39.5</v>
      </c>
      <c r="R318" s="5">
        <v>9.14E-06</v>
      </c>
      <c r="S318" s="32">
        <v>0.534</v>
      </c>
      <c r="V318" s="32">
        <v>0.133</v>
      </c>
      <c r="Y318" s="35">
        <v>-0.042</v>
      </c>
      <c r="Z318" s="31">
        <v>2008.5289506602794</v>
      </c>
    </row>
    <row r="319" spans="1:26" ht="12.75">
      <c r="A319" s="1">
        <v>36747</v>
      </c>
      <c r="B319" s="27">
        <v>222</v>
      </c>
      <c r="C319" s="2">
        <v>0.7983796</v>
      </c>
      <c r="D319" s="57">
        <v>0.7983796</v>
      </c>
      <c r="E319" s="3">
        <v>3100</v>
      </c>
      <c r="F319" s="28">
        <v>0</v>
      </c>
      <c r="G319" s="2">
        <v>36.4583818</v>
      </c>
      <c r="H319" s="2">
        <v>-79.19419534</v>
      </c>
      <c r="I319" s="29">
        <v>837.8</v>
      </c>
      <c r="J319" s="4">
        <f t="shared" si="26"/>
        <v>811.9</v>
      </c>
      <c r="K319" s="30">
        <f t="shared" si="29"/>
        <v>1839.6664020547894</v>
      </c>
      <c r="L319" s="30">
        <f t="shared" si="30"/>
        <v>1992.7664020547893</v>
      </c>
      <c r="M319" s="30">
        <f t="shared" si="27"/>
        <v>2009.9664020547893</v>
      </c>
      <c r="N319" s="31">
        <f t="shared" si="28"/>
        <v>2001.3664020547894</v>
      </c>
      <c r="O319" s="4">
        <v>19.8</v>
      </c>
      <c r="P319" s="4">
        <v>68.3</v>
      </c>
      <c r="Q319" s="4">
        <v>42.6</v>
      </c>
      <c r="R319"/>
      <c r="S319" s="32">
        <v>2.563</v>
      </c>
      <c r="V319" s="32">
        <v>0.184</v>
      </c>
      <c r="Y319" s="35">
        <v>-0.04</v>
      </c>
      <c r="Z319" s="31">
        <v>2001.3664020547894</v>
      </c>
    </row>
    <row r="320" spans="1:26" ht="12.75">
      <c r="A320" s="1">
        <v>36747</v>
      </c>
      <c r="B320" s="27">
        <v>222</v>
      </c>
      <c r="C320" s="2">
        <v>0.798495352</v>
      </c>
      <c r="D320" s="57">
        <v>0.798495352</v>
      </c>
      <c r="E320" s="3">
        <v>3110</v>
      </c>
      <c r="F320" s="28">
        <v>0</v>
      </c>
      <c r="G320" s="2">
        <v>36.4532075</v>
      </c>
      <c r="H320" s="2">
        <v>-79.18849488</v>
      </c>
      <c r="I320" s="29">
        <v>838.1</v>
      </c>
      <c r="J320" s="4">
        <f t="shared" si="26"/>
        <v>812.2</v>
      </c>
      <c r="K320" s="30">
        <f t="shared" si="29"/>
        <v>1836.5986285926454</v>
      </c>
      <c r="L320" s="30">
        <f t="shared" si="30"/>
        <v>1989.6986285926453</v>
      </c>
      <c r="M320" s="30">
        <f t="shared" si="27"/>
        <v>2006.8986285926453</v>
      </c>
      <c r="N320" s="31">
        <f t="shared" si="28"/>
        <v>1998.2986285926454</v>
      </c>
      <c r="O320" s="4">
        <v>20</v>
      </c>
      <c r="P320" s="4">
        <v>67.6</v>
      </c>
      <c r="Q320" s="4">
        <v>44</v>
      </c>
      <c r="R320"/>
      <c r="S320" s="32">
        <v>1.47</v>
      </c>
      <c r="V320" s="32">
        <v>0.174</v>
      </c>
      <c r="Y320" s="35">
        <v>-0.041</v>
      </c>
      <c r="Z320" s="31">
        <v>1998.2986285926454</v>
      </c>
    </row>
    <row r="321" spans="1:26" ht="12.75">
      <c r="A321" s="1">
        <v>36747</v>
      </c>
      <c r="B321" s="27">
        <v>222</v>
      </c>
      <c r="C321" s="2">
        <v>0.798611104</v>
      </c>
      <c r="D321" s="57">
        <v>0.798611104</v>
      </c>
      <c r="E321" s="3">
        <v>3120</v>
      </c>
      <c r="F321" s="28">
        <v>0</v>
      </c>
      <c r="G321" s="2">
        <v>36.44811364</v>
      </c>
      <c r="H321" s="2">
        <v>-79.18241766</v>
      </c>
      <c r="I321" s="29">
        <v>838.5</v>
      </c>
      <c r="J321" s="4">
        <f t="shared" si="26"/>
        <v>812.6</v>
      </c>
      <c r="K321" s="30">
        <f t="shared" si="29"/>
        <v>1832.5100261604657</v>
      </c>
      <c r="L321" s="30">
        <f t="shared" si="30"/>
        <v>1985.6100261604656</v>
      </c>
      <c r="M321" s="30">
        <f t="shared" si="27"/>
        <v>2002.8100261604657</v>
      </c>
      <c r="N321" s="31">
        <f t="shared" si="28"/>
        <v>1994.2100261604655</v>
      </c>
      <c r="O321" s="4">
        <v>20.1</v>
      </c>
      <c r="P321" s="4">
        <v>67.1</v>
      </c>
      <c r="Q321" s="4">
        <v>43.4</v>
      </c>
      <c r="R321"/>
      <c r="S321" s="32">
        <v>0.901</v>
      </c>
      <c r="V321" s="32">
        <v>0.173</v>
      </c>
      <c r="Y321" s="35">
        <v>-0.044</v>
      </c>
      <c r="Z321" s="31">
        <v>1994.2100261604655</v>
      </c>
    </row>
    <row r="322" spans="1:26" ht="12.75">
      <c r="A322" s="1">
        <v>36747</v>
      </c>
      <c r="B322" s="27">
        <v>222</v>
      </c>
      <c r="C322" s="2">
        <v>0.798726857</v>
      </c>
      <c r="D322" s="57">
        <v>0.798726857</v>
      </c>
      <c r="E322" s="3">
        <v>3130</v>
      </c>
      <c r="F322" s="28">
        <v>0</v>
      </c>
      <c r="G322" s="2">
        <v>36.44305525</v>
      </c>
      <c r="H322" s="2">
        <v>-79.17614517</v>
      </c>
      <c r="I322" s="29">
        <v>838</v>
      </c>
      <c r="J322" s="4">
        <f t="shared" si="26"/>
        <v>812.1</v>
      </c>
      <c r="K322" s="30">
        <f t="shared" si="29"/>
        <v>1837.6210938247445</v>
      </c>
      <c r="L322" s="30">
        <f t="shared" si="30"/>
        <v>1990.7210938247445</v>
      </c>
      <c r="M322" s="30">
        <f t="shared" si="27"/>
        <v>2007.9210938247445</v>
      </c>
      <c r="N322" s="31">
        <f t="shared" si="28"/>
        <v>1999.3210938247444</v>
      </c>
      <c r="O322" s="4">
        <v>20</v>
      </c>
      <c r="P322" s="4">
        <v>66.9</v>
      </c>
      <c r="Q322" s="4">
        <v>43</v>
      </c>
      <c r="R322"/>
      <c r="S322" s="32">
        <v>1.748</v>
      </c>
      <c r="V322" s="32">
        <v>0.174</v>
      </c>
      <c r="Y322" s="35">
        <v>-0.042</v>
      </c>
      <c r="Z322" s="31">
        <v>1999.3210938247444</v>
      </c>
    </row>
    <row r="323" spans="1:26" ht="12.75">
      <c r="A323" s="1">
        <v>36747</v>
      </c>
      <c r="B323" s="27">
        <v>222</v>
      </c>
      <c r="C323" s="2">
        <v>0.798842609</v>
      </c>
      <c r="D323" s="57">
        <v>0.798842609</v>
      </c>
      <c r="E323" s="3">
        <v>3140</v>
      </c>
      <c r="F323" s="28">
        <v>0</v>
      </c>
      <c r="G323" s="2">
        <v>36.43798157</v>
      </c>
      <c r="H323" s="2">
        <v>-79.16975956</v>
      </c>
      <c r="I323" s="29">
        <v>838.2</v>
      </c>
      <c r="J323" s="4">
        <f t="shared" si="26"/>
        <v>812.3000000000001</v>
      </c>
      <c r="K323" s="30">
        <f t="shared" si="29"/>
        <v>1835.5762892411537</v>
      </c>
      <c r="L323" s="30">
        <f t="shared" si="30"/>
        <v>1988.6762892411537</v>
      </c>
      <c r="M323" s="30">
        <f t="shared" si="27"/>
        <v>2005.8762892411537</v>
      </c>
      <c r="N323" s="31">
        <f t="shared" si="28"/>
        <v>1997.2762892411538</v>
      </c>
      <c r="O323" s="4">
        <v>20</v>
      </c>
      <c r="P323" s="4">
        <v>69</v>
      </c>
      <c r="Q323" s="4">
        <v>39</v>
      </c>
      <c r="R323"/>
      <c r="S323" s="32">
        <v>1.909</v>
      </c>
      <c r="V323" s="32">
        <v>0.163</v>
      </c>
      <c r="Y323" s="35">
        <v>-0.042</v>
      </c>
      <c r="Z323" s="31">
        <v>1997.2762892411538</v>
      </c>
    </row>
    <row r="324" spans="1:26" ht="12.75">
      <c r="A324" s="1">
        <v>36747</v>
      </c>
      <c r="B324" s="27">
        <v>222</v>
      </c>
      <c r="C324" s="2">
        <v>0.798958361</v>
      </c>
      <c r="D324" s="57">
        <v>0.798958361</v>
      </c>
      <c r="E324" s="3">
        <v>3150</v>
      </c>
      <c r="F324" s="28">
        <v>0</v>
      </c>
      <c r="G324" s="2">
        <v>36.43314428</v>
      </c>
      <c r="H324" s="2">
        <v>-79.16329852</v>
      </c>
      <c r="I324" s="29">
        <v>838.3</v>
      </c>
      <c r="J324" s="4">
        <f t="shared" si="26"/>
        <v>812.4</v>
      </c>
      <c r="K324" s="30">
        <f t="shared" si="29"/>
        <v>1834.5540757392798</v>
      </c>
      <c r="L324" s="30">
        <f t="shared" si="30"/>
        <v>1987.6540757392797</v>
      </c>
      <c r="M324" s="30">
        <f t="shared" si="27"/>
        <v>2004.8540757392798</v>
      </c>
      <c r="N324" s="31">
        <f t="shared" si="28"/>
        <v>1996.2540757392799</v>
      </c>
      <c r="O324" s="4">
        <v>20</v>
      </c>
      <c r="P324" s="4">
        <v>70.4</v>
      </c>
      <c r="Q324" s="4">
        <v>43.4</v>
      </c>
      <c r="R324" s="5">
        <v>8.53E-06</v>
      </c>
      <c r="S324" s="32">
        <v>1.69</v>
      </c>
      <c r="V324" s="32">
        <v>0.164</v>
      </c>
      <c r="Y324" s="35">
        <v>-0.042</v>
      </c>
      <c r="Z324" s="31">
        <v>1996.2540757392799</v>
      </c>
    </row>
    <row r="325" spans="1:26" ht="12.75">
      <c r="A325" s="1">
        <v>36747</v>
      </c>
      <c r="B325" s="27">
        <v>222</v>
      </c>
      <c r="C325" s="2">
        <v>0.799074054</v>
      </c>
      <c r="D325" s="57">
        <v>0.799074054</v>
      </c>
      <c r="E325" s="3">
        <v>3160</v>
      </c>
      <c r="F325" s="28">
        <v>0</v>
      </c>
      <c r="G325" s="2">
        <v>36.42827184</v>
      </c>
      <c r="H325" s="2">
        <v>-79.15676177</v>
      </c>
      <c r="I325" s="29">
        <v>838.9</v>
      </c>
      <c r="J325" s="4">
        <f t="shared" si="26"/>
        <v>813</v>
      </c>
      <c r="K325" s="30">
        <f t="shared" si="29"/>
        <v>1828.4234358358635</v>
      </c>
      <c r="L325" s="30">
        <f t="shared" si="30"/>
        <v>1981.5234358358634</v>
      </c>
      <c r="M325" s="30">
        <f t="shared" si="27"/>
        <v>1998.7234358358635</v>
      </c>
      <c r="N325" s="31">
        <f t="shared" si="28"/>
        <v>1990.1234358358633</v>
      </c>
      <c r="O325" s="4">
        <v>20.1</v>
      </c>
      <c r="P325" s="4">
        <v>69.7</v>
      </c>
      <c r="Q325" s="4">
        <v>44.1</v>
      </c>
      <c r="R325"/>
      <c r="S325" s="32">
        <v>1.402</v>
      </c>
      <c r="V325" s="32">
        <v>0.164</v>
      </c>
      <c r="Y325" s="35">
        <v>-0.041</v>
      </c>
      <c r="Z325" s="31">
        <v>1990.1234358358633</v>
      </c>
    </row>
    <row r="326" spans="1:26" ht="12.75">
      <c r="A326" s="1">
        <v>36747</v>
      </c>
      <c r="B326" s="27">
        <v>222</v>
      </c>
      <c r="C326" s="2">
        <v>0.799189806</v>
      </c>
      <c r="D326" s="57">
        <v>0.799189806</v>
      </c>
      <c r="E326" s="3">
        <v>3170</v>
      </c>
      <c r="F326" s="28">
        <v>0</v>
      </c>
      <c r="G326" s="2">
        <v>36.42331487</v>
      </c>
      <c r="H326" s="2">
        <v>-79.15025592</v>
      </c>
      <c r="I326" s="29">
        <v>838.5</v>
      </c>
      <c r="J326" s="4">
        <f t="shared" si="26"/>
        <v>812.6</v>
      </c>
      <c r="K326" s="30">
        <f t="shared" si="29"/>
        <v>1832.5100261604657</v>
      </c>
      <c r="L326" s="30">
        <f t="shared" si="30"/>
        <v>1985.6100261604656</v>
      </c>
      <c r="M326" s="30">
        <f t="shared" si="27"/>
        <v>2002.8100261604657</v>
      </c>
      <c r="N326" s="31">
        <f t="shared" si="28"/>
        <v>1994.2100261604655</v>
      </c>
      <c r="O326" s="4">
        <v>20.1</v>
      </c>
      <c r="P326" s="4">
        <v>69.7</v>
      </c>
      <c r="Q326" s="4">
        <v>40.5</v>
      </c>
      <c r="R326"/>
      <c r="S326" s="32">
        <v>1.244</v>
      </c>
      <c r="V326" s="32">
        <v>0.182</v>
      </c>
      <c r="Y326" s="35">
        <v>-0.04</v>
      </c>
      <c r="Z326" s="31">
        <v>1994.2100261604655</v>
      </c>
    </row>
    <row r="327" spans="1:26" ht="12.75">
      <c r="A327" s="1">
        <v>36747</v>
      </c>
      <c r="B327" s="27">
        <v>222</v>
      </c>
      <c r="C327" s="2">
        <v>0.799305558</v>
      </c>
      <c r="D327" s="57">
        <v>0.799305558</v>
      </c>
      <c r="E327" s="3">
        <v>3180</v>
      </c>
      <c r="F327" s="28">
        <v>0</v>
      </c>
      <c r="G327" s="2">
        <v>36.41825672</v>
      </c>
      <c r="H327" s="2">
        <v>-79.14383768</v>
      </c>
      <c r="I327" s="29">
        <v>837.9</v>
      </c>
      <c r="J327" s="4">
        <f t="shared" si="26"/>
        <v>812</v>
      </c>
      <c r="K327" s="30">
        <f t="shared" si="29"/>
        <v>1838.6436849684544</v>
      </c>
      <c r="L327" s="30">
        <f t="shared" si="30"/>
        <v>1991.7436849684543</v>
      </c>
      <c r="M327" s="30">
        <f t="shared" si="27"/>
        <v>2008.9436849684544</v>
      </c>
      <c r="N327" s="31">
        <f t="shared" si="28"/>
        <v>2000.3436849684545</v>
      </c>
      <c r="O327" s="4">
        <v>20</v>
      </c>
      <c r="P327" s="4">
        <v>70.4</v>
      </c>
      <c r="Q327" s="4">
        <v>38.6</v>
      </c>
      <c r="R327"/>
      <c r="S327" s="32">
        <v>1.031</v>
      </c>
      <c r="V327" s="32">
        <v>0.154</v>
      </c>
      <c r="Y327" s="35">
        <v>-0.04</v>
      </c>
      <c r="Z327" s="31">
        <v>2000.3436849684545</v>
      </c>
    </row>
    <row r="328" spans="1:26" ht="12.75">
      <c r="A328" s="1">
        <v>36747</v>
      </c>
      <c r="B328" s="27">
        <v>222</v>
      </c>
      <c r="C328" s="2">
        <v>0.79942131</v>
      </c>
      <c r="D328" s="57">
        <v>0.79942131</v>
      </c>
      <c r="E328" s="3">
        <v>3190</v>
      </c>
      <c r="F328" s="28">
        <v>0</v>
      </c>
      <c r="G328" s="2">
        <v>36.41325518</v>
      </c>
      <c r="H328" s="2">
        <v>-79.13756562</v>
      </c>
      <c r="I328" s="29">
        <v>837.8</v>
      </c>
      <c r="J328" s="4">
        <f t="shared" si="26"/>
        <v>811.9</v>
      </c>
      <c r="K328" s="30">
        <f t="shared" si="29"/>
        <v>1839.6664020547894</v>
      </c>
      <c r="L328" s="30">
        <f t="shared" si="30"/>
        <v>1992.7664020547893</v>
      </c>
      <c r="M328" s="30">
        <f t="shared" si="27"/>
        <v>2009.9664020547893</v>
      </c>
      <c r="N328" s="31">
        <f t="shared" si="28"/>
        <v>2001.3664020547894</v>
      </c>
      <c r="O328" s="4">
        <v>19.8</v>
      </c>
      <c r="P328" s="4">
        <v>70.6</v>
      </c>
      <c r="Q328" s="4">
        <v>39.1</v>
      </c>
      <c r="R328"/>
      <c r="S328" s="32">
        <v>1.89</v>
      </c>
      <c r="V328" s="32">
        <v>0.174</v>
      </c>
      <c r="Y328" s="35">
        <v>-0.04</v>
      </c>
      <c r="Z328" s="31">
        <v>2001.3664020547894</v>
      </c>
    </row>
    <row r="329" spans="1:26" ht="12.75">
      <c r="A329" s="1">
        <v>36747</v>
      </c>
      <c r="B329" s="27">
        <v>222</v>
      </c>
      <c r="C329" s="2">
        <v>0.799537063</v>
      </c>
      <c r="D329" s="57">
        <v>0.799537063</v>
      </c>
      <c r="E329" s="3">
        <v>3200</v>
      </c>
      <c r="F329" s="28">
        <v>0</v>
      </c>
      <c r="G329" s="2">
        <v>36.40824687</v>
      </c>
      <c r="H329" s="2">
        <v>-79.13130937</v>
      </c>
      <c r="I329" s="29">
        <v>837.6</v>
      </c>
      <c r="J329" s="4">
        <f aca="true" t="shared" si="31" ref="J329:J392">(I329-25.9)</f>
        <v>811.7</v>
      </c>
      <c r="K329" s="30">
        <f t="shared" si="29"/>
        <v>1841.712214179451</v>
      </c>
      <c r="L329" s="30">
        <f t="shared" si="30"/>
        <v>1994.8122141794508</v>
      </c>
      <c r="M329" s="30">
        <f aca="true" t="shared" si="32" ref="M329:M392">(K329+170.3)</f>
        <v>2012.012214179451</v>
      </c>
      <c r="N329" s="31">
        <f aca="true" t="shared" si="33" ref="N329:N392">AVERAGE(L329:M329)</f>
        <v>2003.412214179451</v>
      </c>
      <c r="O329" s="4">
        <v>19.8</v>
      </c>
      <c r="P329" s="4">
        <v>71.1</v>
      </c>
      <c r="Q329" s="4">
        <v>37.1</v>
      </c>
      <c r="R329"/>
      <c r="S329" s="32">
        <v>1.335</v>
      </c>
      <c r="V329" s="32">
        <v>0.164</v>
      </c>
      <c r="Y329" s="35">
        <v>-0.039</v>
      </c>
      <c r="Z329" s="31">
        <v>2003.412214179451</v>
      </c>
    </row>
    <row r="330" spans="1:26" ht="12.75">
      <c r="A330" s="1">
        <v>36747</v>
      </c>
      <c r="B330" s="27">
        <v>222</v>
      </c>
      <c r="C330" s="2">
        <v>0.799652755</v>
      </c>
      <c r="D330" s="57">
        <v>0.799652755</v>
      </c>
      <c r="E330" s="3">
        <v>3210</v>
      </c>
      <c r="F330" s="28">
        <v>0</v>
      </c>
      <c r="G330" s="2">
        <v>36.40316921</v>
      </c>
      <c r="H330" s="2">
        <v>-79.1251336</v>
      </c>
      <c r="I330" s="29">
        <v>837.6</v>
      </c>
      <c r="J330" s="4">
        <f t="shared" si="31"/>
        <v>811.7</v>
      </c>
      <c r="K330" s="30">
        <f aca="true" t="shared" si="34" ref="K330:K393">(8303.951372*(LN(1013.25/J330)))</f>
        <v>1841.712214179451</v>
      </c>
      <c r="L330" s="30">
        <f aca="true" t="shared" si="35" ref="L330:L393">(K330+153.1)</f>
        <v>1994.8122141794508</v>
      </c>
      <c r="M330" s="30">
        <f t="shared" si="32"/>
        <v>2012.012214179451</v>
      </c>
      <c r="N330" s="31">
        <f t="shared" si="33"/>
        <v>2003.412214179451</v>
      </c>
      <c r="O330" s="4">
        <v>19.8</v>
      </c>
      <c r="P330" s="4">
        <v>71.3</v>
      </c>
      <c r="Q330" s="4">
        <v>38.1</v>
      </c>
      <c r="R330" s="5">
        <v>1E-05</v>
      </c>
      <c r="S330" s="32">
        <v>2.748</v>
      </c>
      <c r="V330" s="32">
        <v>0.153</v>
      </c>
      <c r="Y330" s="35">
        <v>-0.039</v>
      </c>
      <c r="Z330" s="31">
        <v>2003.412214179451</v>
      </c>
    </row>
    <row r="331" spans="1:26" ht="12.75">
      <c r="A331" s="1">
        <v>36747</v>
      </c>
      <c r="B331" s="27">
        <v>222</v>
      </c>
      <c r="C331" s="2">
        <v>0.799768507</v>
      </c>
      <c r="D331" s="57">
        <v>0.799768507</v>
      </c>
      <c r="E331" s="3">
        <v>3220</v>
      </c>
      <c r="F331" s="28">
        <v>0</v>
      </c>
      <c r="G331" s="2">
        <v>36.39793652</v>
      </c>
      <c r="H331" s="2">
        <v>-79.11914282</v>
      </c>
      <c r="I331" s="29">
        <v>837.8</v>
      </c>
      <c r="J331" s="4">
        <f t="shared" si="31"/>
        <v>811.9</v>
      </c>
      <c r="K331" s="30">
        <f t="shared" si="34"/>
        <v>1839.6664020547894</v>
      </c>
      <c r="L331" s="30">
        <f t="shared" si="35"/>
        <v>1992.7664020547893</v>
      </c>
      <c r="M331" s="30">
        <f t="shared" si="32"/>
        <v>2009.9664020547893</v>
      </c>
      <c r="N331" s="31">
        <f t="shared" si="33"/>
        <v>2001.3664020547894</v>
      </c>
      <c r="O331" s="4">
        <v>19.8</v>
      </c>
      <c r="P331" s="4">
        <v>71.4</v>
      </c>
      <c r="Q331" s="4">
        <v>38</v>
      </c>
      <c r="R331"/>
      <c r="S331" s="32">
        <v>0.104</v>
      </c>
      <c r="V331" s="32">
        <v>0.183</v>
      </c>
      <c r="Y331" s="35">
        <v>-0.041</v>
      </c>
      <c r="Z331" s="31">
        <v>2001.3664020547894</v>
      </c>
    </row>
    <row r="332" spans="1:26" ht="12.75">
      <c r="A332" s="1">
        <v>36747</v>
      </c>
      <c r="B332" s="27">
        <v>222</v>
      </c>
      <c r="C332" s="2">
        <v>0.79988426</v>
      </c>
      <c r="D332" s="57">
        <v>0.79988426</v>
      </c>
      <c r="E332" s="3">
        <v>3230</v>
      </c>
      <c r="F332" s="28">
        <v>0</v>
      </c>
      <c r="G332" s="2">
        <v>36.39271776</v>
      </c>
      <c r="H332" s="2">
        <v>-79.11322285</v>
      </c>
      <c r="I332" s="29">
        <v>837.9</v>
      </c>
      <c r="J332" s="4">
        <f t="shared" si="31"/>
        <v>812</v>
      </c>
      <c r="K332" s="30">
        <f t="shared" si="34"/>
        <v>1838.6436849684544</v>
      </c>
      <c r="L332" s="30">
        <f t="shared" si="35"/>
        <v>1991.7436849684543</v>
      </c>
      <c r="M332" s="30">
        <f t="shared" si="32"/>
        <v>2008.9436849684544</v>
      </c>
      <c r="N332" s="31">
        <f t="shared" si="33"/>
        <v>2000.3436849684545</v>
      </c>
      <c r="O332" s="4">
        <v>19.8</v>
      </c>
      <c r="P332" s="4">
        <v>71.4</v>
      </c>
      <c r="Q332" s="4">
        <v>39.6</v>
      </c>
      <c r="R332"/>
      <c r="S332" s="32">
        <v>2.136</v>
      </c>
      <c r="V332" s="32">
        <v>0.174</v>
      </c>
      <c r="Y332" s="35">
        <v>-0.039</v>
      </c>
      <c r="Z332" s="31">
        <v>2000.3436849684545</v>
      </c>
    </row>
    <row r="333" spans="1:26" ht="12.75">
      <c r="A333" s="1">
        <v>36747</v>
      </c>
      <c r="B333" s="27">
        <v>222</v>
      </c>
      <c r="C333" s="2">
        <v>0.800000012</v>
      </c>
      <c r="D333" s="57">
        <v>0.800000012</v>
      </c>
      <c r="E333" s="3">
        <v>3240</v>
      </c>
      <c r="F333" s="28">
        <v>0</v>
      </c>
      <c r="G333" s="2">
        <v>36.38739962</v>
      </c>
      <c r="H333" s="2">
        <v>-79.10731785</v>
      </c>
      <c r="I333" s="29">
        <v>837.3</v>
      </c>
      <c r="J333" s="4">
        <f t="shared" si="31"/>
        <v>811.4</v>
      </c>
      <c r="K333" s="30">
        <f t="shared" si="34"/>
        <v>1844.7818777121583</v>
      </c>
      <c r="L333" s="30">
        <f t="shared" si="35"/>
        <v>1997.8818777121583</v>
      </c>
      <c r="M333" s="30">
        <f t="shared" si="32"/>
        <v>2015.0818777121583</v>
      </c>
      <c r="N333" s="31">
        <f t="shared" si="33"/>
        <v>2006.4818777121582</v>
      </c>
      <c r="O333" s="4">
        <v>19.7</v>
      </c>
      <c r="P333" s="4">
        <v>71.3</v>
      </c>
      <c r="Q333" s="4">
        <v>44.6</v>
      </c>
      <c r="R333"/>
      <c r="S333" s="32">
        <v>0.951</v>
      </c>
      <c r="V333" s="32">
        <v>0.195</v>
      </c>
      <c r="Y333" s="35">
        <v>-0.038</v>
      </c>
      <c r="Z333" s="31">
        <v>2006.4818777121582</v>
      </c>
    </row>
    <row r="334" spans="1:26" ht="12.75">
      <c r="A334" s="1">
        <v>36747</v>
      </c>
      <c r="B334" s="27">
        <v>222</v>
      </c>
      <c r="C334" s="2">
        <v>0.800115764</v>
      </c>
      <c r="D334" s="57">
        <v>0.800115764</v>
      </c>
      <c r="E334" s="3">
        <v>3250</v>
      </c>
      <c r="F334" s="28">
        <v>0</v>
      </c>
      <c r="G334" s="2">
        <v>36.38203778</v>
      </c>
      <c r="H334" s="2">
        <v>-79.10139588</v>
      </c>
      <c r="I334" s="29">
        <v>836.7</v>
      </c>
      <c r="J334" s="4">
        <f t="shared" si="31"/>
        <v>810.8000000000001</v>
      </c>
      <c r="K334" s="30">
        <f t="shared" si="34"/>
        <v>1850.9246110994095</v>
      </c>
      <c r="L334" s="30">
        <f t="shared" si="35"/>
        <v>2004.0246110994094</v>
      </c>
      <c r="M334" s="30">
        <f t="shared" si="32"/>
        <v>2021.2246110994095</v>
      </c>
      <c r="N334" s="31">
        <f t="shared" si="33"/>
        <v>2012.6246110994093</v>
      </c>
      <c r="O334" s="4">
        <v>19.5</v>
      </c>
      <c r="P334" s="4">
        <v>70.6</v>
      </c>
      <c r="Q334" s="4">
        <v>37.6</v>
      </c>
      <c r="R334"/>
      <c r="S334" s="32">
        <v>1.264</v>
      </c>
      <c r="V334" s="32">
        <v>0.174</v>
      </c>
      <c r="Y334" s="35">
        <v>-0.04</v>
      </c>
      <c r="Z334" s="31">
        <v>2012.6246110994093</v>
      </c>
    </row>
    <row r="335" spans="1:26" ht="12.75">
      <c r="A335" s="1">
        <v>36747</v>
      </c>
      <c r="B335" s="27">
        <v>222</v>
      </c>
      <c r="C335" s="2">
        <v>0.800231457</v>
      </c>
      <c r="D335" s="57">
        <v>0.800231457</v>
      </c>
      <c r="E335" s="3">
        <v>3260</v>
      </c>
      <c r="F335" s="28">
        <v>0</v>
      </c>
      <c r="G335" s="2">
        <v>36.37674578</v>
      </c>
      <c r="H335" s="2">
        <v>-79.09561623</v>
      </c>
      <c r="I335" s="29">
        <v>837.1</v>
      </c>
      <c r="J335" s="4">
        <f t="shared" si="31"/>
        <v>811.2</v>
      </c>
      <c r="K335" s="30">
        <f t="shared" si="34"/>
        <v>1846.8289506602796</v>
      </c>
      <c r="L335" s="30">
        <f t="shared" si="35"/>
        <v>1999.9289506602795</v>
      </c>
      <c r="M335" s="30">
        <f t="shared" si="32"/>
        <v>2017.1289506602795</v>
      </c>
      <c r="N335" s="31">
        <f t="shared" si="33"/>
        <v>2008.5289506602794</v>
      </c>
      <c r="O335" s="4">
        <v>19.6</v>
      </c>
      <c r="P335" s="4">
        <v>70.3</v>
      </c>
      <c r="Q335" s="4">
        <v>38.1</v>
      </c>
      <c r="R335"/>
      <c r="S335" s="32">
        <v>1.89</v>
      </c>
      <c r="V335" s="32">
        <v>0.164</v>
      </c>
      <c r="Y335" s="35">
        <v>-0.04</v>
      </c>
      <c r="Z335" s="31">
        <v>2008.5289506602794</v>
      </c>
    </row>
    <row r="336" spans="1:26" ht="12.75">
      <c r="A336" s="1">
        <v>36747</v>
      </c>
      <c r="B336" s="27">
        <v>222</v>
      </c>
      <c r="C336" s="2">
        <v>0.800347209</v>
      </c>
      <c r="D336" s="57">
        <v>0.800347209</v>
      </c>
      <c r="E336" s="3">
        <v>3270</v>
      </c>
      <c r="F336" s="28">
        <v>0</v>
      </c>
      <c r="G336" s="2">
        <v>36.37143497</v>
      </c>
      <c r="H336" s="2">
        <v>-79.08982565</v>
      </c>
      <c r="I336" s="29">
        <v>837.2</v>
      </c>
      <c r="J336" s="4">
        <f t="shared" si="31"/>
        <v>811.3000000000001</v>
      </c>
      <c r="K336" s="30">
        <f t="shared" si="34"/>
        <v>1845.8053511061942</v>
      </c>
      <c r="L336" s="30">
        <f t="shared" si="35"/>
        <v>1998.905351106194</v>
      </c>
      <c r="M336" s="30">
        <f t="shared" si="32"/>
        <v>2016.1053511061941</v>
      </c>
      <c r="N336" s="31">
        <f t="shared" si="33"/>
        <v>2007.5053511061942</v>
      </c>
      <c r="O336" s="4">
        <v>19.6</v>
      </c>
      <c r="P336" s="4">
        <v>70.3</v>
      </c>
      <c r="Q336" s="4">
        <v>40.5</v>
      </c>
      <c r="R336" s="5">
        <v>3.91E-06</v>
      </c>
      <c r="S336" s="32">
        <v>1.274</v>
      </c>
      <c r="V336" s="32">
        <v>0.173</v>
      </c>
      <c r="Y336" s="35">
        <v>-0.039</v>
      </c>
      <c r="Z336" s="31">
        <v>2007.5053511061942</v>
      </c>
    </row>
    <row r="337" spans="1:26" ht="12.75">
      <c r="A337" s="1">
        <v>36747</v>
      </c>
      <c r="B337" s="27">
        <v>222</v>
      </c>
      <c r="C337" s="2">
        <v>0.800462961</v>
      </c>
      <c r="D337" s="57">
        <v>0.800462961</v>
      </c>
      <c r="E337" s="3">
        <v>3280</v>
      </c>
      <c r="F337" s="28">
        <v>0</v>
      </c>
      <c r="G337" s="2">
        <v>36.3661382</v>
      </c>
      <c r="H337" s="2">
        <v>-79.08404251</v>
      </c>
      <c r="I337" s="29">
        <v>837</v>
      </c>
      <c r="J337" s="4">
        <f t="shared" si="31"/>
        <v>811.1</v>
      </c>
      <c r="K337" s="30">
        <f t="shared" si="34"/>
        <v>1847.8526764055207</v>
      </c>
      <c r="L337" s="30">
        <f t="shared" si="35"/>
        <v>2000.9526764055206</v>
      </c>
      <c r="M337" s="30">
        <f t="shared" si="32"/>
        <v>2018.1526764055207</v>
      </c>
      <c r="N337" s="31">
        <f t="shared" si="33"/>
        <v>2009.5526764055207</v>
      </c>
      <c r="O337" s="4">
        <v>19.5</v>
      </c>
      <c r="P337" s="4">
        <v>70.7</v>
      </c>
      <c r="Q337" s="4">
        <v>41</v>
      </c>
      <c r="R337"/>
      <c r="S337" s="32">
        <v>1.214</v>
      </c>
      <c r="V337" s="32">
        <v>0.174</v>
      </c>
      <c r="Y337" s="35">
        <v>11.976</v>
      </c>
      <c r="Z337" s="31">
        <v>2009.5526764055207</v>
      </c>
    </row>
    <row r="338" spans="1:26" ht="12.75">
      <c r="A338" s="1">
        <v>36747</v>
      </c>
      <c r="B338" s="27">
        <v>222</v>
      </c>
      <c r="C338" s="2">
        <v>0.800578713</v>
      </c>
      <c r="D338" s="57">
        <v>0.800578713</v>
      </c>
      <c r="E338" s="3">
        <v>3290</v>
      </c>
      <c r="F338" s="28">
        <v>0</v>
      </c>
      <c r="G338" s="2">
        <v>36.36084691</v>
      </c>
      <c r="H338" s="2">
        <v>-79.07825655</v>
      </c>
      <c r="I338" s="29">
        <v>838</v>
      </c>
      <c r="J338" s="4">
        <f t="shared" si="31"/>
        <v>812.1</v>
      </c>
      <c r="K338" s="30">
        <f t="shared" si="34"/>
        <v>1837.6210938247445</v>
      </c>
      <c r="L338" s="30">
        <f t="shared" si="35"/>
        <v>1990.7210938247445</v>
      </c>
      <c r="M338" s="30">
        <f t="shared" si="32"/>
        <v>2007.9210938247445</v>
      </c>
      <c r="N338" s="31">
        <f t="shared" si="33"/>
        <v>1999.3210938247444</v>
      </c>
      <c r="O338" s="4">
        <v>19.6</v>
      </c>
      <c r="P338" s="4">
        <v>71.1</v>
      </c>
      <c r="Q338" s="4">
        <v>43</v>
      </c>
      <c r="R338"/>
      <c r="S338" s="32">
        <v>2.331</v>
      </c>
      <c r="V338" s="32">
        <v>0.194</v>
      </c>
      <c r="Y338" s="35">
        <v>11.518</v>
      </c>
      <c r="Z338" s="31">
        <v>1999.3210938247444</v>
      </c>
    </row>
    <row r="339" spans="1:26" ht="12.75">
      <c r="A339" s="1">
        <v>36747</v>
      </c>
      <c r="B339" s="27">
        <v>222</v>
      </c>
      <c r="C339" s="2">
        <v>0.800694466</v>
      </c>
      <c r="D339" s="57">
        <v>0.800694466</v>
      </c>
      <c r="E339" s="3">
        <v>3300</v>
      </c>
      <c r="F339" s="28">
        <v>0</v>
      </c>
      <c r="G339" s="2">
        <v>36.35556804</v>
      </c>
      <c r="H339" s="2">
        <v>-79.07257106</v>
      </c>
      <c r="I339" s="29">
        <v>837.7</v>
      </c>
      <c r="J339" s="4">
        <f t="shared" si="31"/>
        <v>811.8000000000001</v>
      </c>
      <c r="K339" s="30">
        <f t="shared" si="34"/>
        <v>1840.6892451147755</v>
      </c>
      <c r="L339" s="30">
        <f t="shared" si="35"/>
        <v>1993.7892451147754</v>
      </c>
      <c r="M339" s="30">
        <f t="shared" si="32"/>
        <v>2010.9892451147755</v>
      </c>
      <c r="N339" s="31">
        <f t="shared" si="33"/>
        <v>2002.3892451147753</v>
      </c>
      <c r="O339" s="4">
        <v>19.6</v>
      </c>
      <c r="P339" s="4">
        <v>70.7</v>
      </c>
      <c r="Q339" s="4">
        <v>42.1</v>
      </c>
      <c r="R339"/>
      <c r="S339" s="32">
        <v>1.611</v>
      </c>
      <c r="V339" s="32">
        <v>0.184</v>
      </c>
      <c r="Y339" s="35">
        <v>11.807</v>
      </c>
      <c r="Z339" s="31">
        <v>2002.3892451147753</v>
      </c>
    </row>
    <row r="340" spans="1:26" ht="12.75">
      <c r="A340" s="1">
        <v>36747</v>
      </c>
      <c r="B340" s="27">
        <v>222</v>
      </c>
      <c r="C340" s="2">
        <v>0.800810158</v>
      </c>
      <c r="D340" s="57">
        <v>0.800810158</v>
      </c>
      <c r="E340" s="3">
        <v>3310</v>
      </c>
      <c r="F340" s="28">
        <v>0</v>
      </c>
      <c r="G340" s="2">
        <v>36.3500767</v>
      </c>
      <c r="H340" s="2">
        <v>-79.06699556</v>
      </c>
      <c r="I340" s="29">
        <v>836.7</v>
      </c>
      <c r="J340" s="4">
        <f t="shared" si="31"/>
        <v>810.8000000000001</v>
      </c>
      <c r="K340" s="30">
        <f t="shared" si="34"/>
        <v>1850.9246110994095</v>
      </c>
      <c r="L340" s="30">
        <f t="shared" si="35"/>
        <v>2004.0246110994094</v>
      </c>
      <c r="M340" s="30">
        <f t="shared" si="32"/>
        <v>2021.2246110994095</v>
      </c>
      <c r="N340" s="31">
        <f t="shared" si="33"/>
        <v>2012.6246110994093</v>
      </c>
      <c r="O340" s="4">
        <v>19.4</v>
      </c>
      <c r="P340" s="4">
        <v>70.4</v>
      </c>
      <c r="Q340" s="4">
        <v>44.6</v>
      </c>
      <c r="R340"/>
      <c r="S340" s="32">
        <v>1.276</v>
      </c>
      <c r="V340" s="32">
        <v>0.186</v>
      </c>
      <c r="Y340" s="35">
        <v>11.237</v>
      </c>
      <c r="Z340" s="31">
        <v>2012.6246110994093</v>
      </c>
    </row>
    <row r="341" spans="1:26" ht="12.75">
      <c r="A341" s="1">
        <v>36747</v>
      </c>
      <c r="B341" s="27">
        <v>222</v>
      </c>
      <c r="C341" s="2">
        <v>0.80092591</v>
      </c>
      <c r="D341" s="57">
        <v>0.80092591</v>
      </c>
      <c r="E341" s="3">
        <v>3320</v>
      </c>
      <c r="F341" s="28">
        <v>0</v>
      </c>
      <c r="G341" s="2">
        <v>36.34439867</v>
      </c>
      <c r="H341" s="2">
        <v>-79.06169887</v>
      </c>
      <c r="I341" s="29">
        <v>836.6</v>
      </c>
      <c r="J341" s="4">
        <f t="shared" si="31"/>
        <v>810.7</v>
      </c>
      <c r="K341" s="30">
        <f t="shared" si="34"/>
        <v>1851.9488419205672</v>
      </c>
      <c r="L341" s="30">
        <f t="shared" si="35"/>
        <v>2005.0488419205672</v>
      </c>
      <c r="M341" s="30">
        <f t="shared" si="32"/>
        <v>2022.2488419205672</v>
      </c>
      <c r="N341" s="31">
        <f t="shared" si="33"/>
        <v>2013.648841920567</v>
      </c>
      <c r="O341" s="4">
        <v>19.2</v>
      </c>
      <c r="P341" s="4">
        <v>71</v>
      </c>
      <c r="Q341" s="4">
        <v>41.1</v>
      </c>
      <c r="R341"/>
      <c r="S341" s="32">
        <v>1.849</v>
      </c>
      <c r="V341" s="32">
        <v>0.193</v>
      </c>
      <c r="Y341" s="35">
        <v>11.143</v>
      </c>
      <c r="Z341" s="31">
        <v>2013.648841920567</v>
      </c>
    </row>
    <row r="342" spans="1:26" ht="12.75">
      <c r="A342" s="1">
        <v>36747</v>
      </c>
      <c r="B342" s="27">
        <v>222</v>
      </c>
      <c r="C342" s="2">
        <v>0.801041663</v>
      </c>
      <c r="D342" s="57">
        <v>0.801041663</v>
      </c>
      <c r="E342" s="3">
        <v>3330</v>
      </c>
      <c r="F342" s="28">
        <v>0</v>
      </c>
      <c r="G342" s="2">
        <v>36.33873389</v>
      </c>
      <c r="H342" s="2">
        <v>-79.0567232</v>
      </c>
      <c r="I342" s="29">
        <v>836.8</v>
      </c>
      <c r="J342" s="4">
        <f t="shared" si="31"/>
        <v>810.9</v>
      </c>
      <c r="K342" s="30">
        <f t="shared" si="34"/>
        <v>1849.9005065939507</v>
      </c>
      <c r="L342" s="30">
        <f t="shared" si="35"/>
        <v>2003.0005065939506</v>
      </c>
      <c r="M342" s="30">
        <f t="shared" si="32"/>
        <v>2020.2005065939506</v>
      </c>
      <c r="N342" s="31">
        <f t="shared" si="33"/>
        <v>2011.6005065939507</v>
      </c>
      <c r="O342" s="4">
        <v>19.2</v>
      </c>
      <c r="P342" s="4">
        <v>70.8</v>
      </c>
      <c r="Q342" s="4">
        <v>42.1</v>
      </c>
      <c r="R342" s="5">
        <v>4.02E-06</v>
      </c>
      <c r="S342" s="32">
        <v>1.345</v>
      </c>
      <c r="V342" s="32">
        <v>0.183</v>
      </c>
      <c r="Y342" s="35">
        <v>11.888</v>
      </c>
      <c r="Z342" s="31">
        <v>2011.6005065939507</v>
      </c>
    </row>
    <row r="343" spans="1:26" ht="12.75">
      <c r="A343" s="1">
        <v>36747</v>
      </c>
      <c r="B343" s="27">
        <v>222</v>
      </c>
      <c r="C343" s="2">
        <v>0.801157415</v>
      </c>
      <c r="D343" s="57">
        <v>0.801157415</v>
      </c>
      <c r="E343" s="3">
        <v>3340</v>
      </c>
      <c r="F343" s="28">
        <v>0</v>
      </c>
      <c r="G343" s="2">
        <v>36.33311507</v>
      </c>
      <c r="H343" s="2">
        <v>-79.05202899</v>
      </c>
      <c r="I343" s="29">
        <v>836.7</v>
      </c>
      <c r="J343" s="4">
        <f t="shared" si="31"/>
        <v>810.8000000000001</v>
      </c>
      <c r="K343" s="30">
        <f t="shared" si="34"/>
        <v>1850.9246110994095</v>
      </c>
      <c r="L343" s="30">
        <f t="shared" si="35"/>
        <v>2004.0246110994094</v>
      </c>
      <c r="M343" s="30">
        <f t="shared" si="32"/>
        <v>2021.2246110994095</v>
      </c>
      <c r="N343" s="31">
        <f t="shared" si="33"/>
        <v>2012.6246110994093</v>
      </c>
      <c r="O343" s="4">
        <v>19.2</v>
      </c>
      <c r="P343" s="4">
        <v>70.6</v>
      </c>
      <c r="Q343" s="4">
        <v>31.6</v>
      </c>
      <c r="R343"/>
      <c r="S343" s="32">
        <v>1.979</v>
      </c>
      <c r="T343" s="27">
        <v>247.401</v>
      </c>
      <c r="U343" s="27">
        <f aca="true" t="shared" si="36" ref="U343:U406">AVERAGE(T338:T343)</f>
        <v>247.401</v>
      </c>
      <c r="V343" s="32">
        <v>0.194</v>
      </c>
      <c r="W343" s="33">
        <v>-0.07104</v>
      </c>
      <c r="X343" s="33">
        <f aca="true" t="shared" si="37" ref="X343:X406">AVERAGE(W338:W343)</f>
        <v>-0.07104</v>
      </c>
      <c r="Y343" s="35">
        <v>11.252</v>
      </c>
      <c r="Z343" s="31">
        <v>2012.6246110994093</v>
      </c>
    </row>
    <row r="344" spans="1:26" ht="12.75">
      <c r="A344" s="1">
        <v>36747</v>
      </c>
      <c r="B344" s="27">
        <v>222</v>
      </c>
      <c r="C344" s="2">
        <v>0.801273167</v>
      </c>
      <c r="D344" s="57">
        <v>0.801273167</v>
      </c>
      <c r="E344" s="3">
        <v>3350</v>
      </c>
      <c r="F344" s="28">
        <v>0</v>
      </c>
      <c r="G344" s="2">
        <v>36.32734454</v>
      </c>
      <c r="H344" s="2">
        <v>-79.04745651</v>
      </c>
      <c r="I344" s="29">
        <v>836.1</v>
      </c>
      <c r="J344" s="4">
        <f t="shared" si="31"/>
        <v>810.2</v>
      </c>
      <c r="K344" s="30">
        <f t="shared" si="34"/>
        <v>1857.0718918529412</v>
      </c>
      <c r="L344" s="30">
        <f t="shared" si="35"/>
        <v>2010.1718918529411</v>
      </c>
      <c r="M344" s="30">
        <f t="shared" si="32"/>
        <v>2027.3718918529412</v>
      </c>
      <c r="N344" s="31">
        <f t="shared" si="33"/>
        <v>2018.7718918529413</v>
      </c>
      <c r="O344" s="4">
        <v>19</v>
      </c>
      <c r="P344" s="4">
        <v>70.4</v>
      </c>
      <c r="Q344" s="4">
        <v>44.4</v>
      </c>
      <c r="R344"/>
      <c r="S344" s="32">
        <v>1.939</v>
      </c>
      <c r="T344" s="27">
        <v>194.786</v>
      </c>
      <c r="U344" s="27">
        <f t="shared" si="36"/>
        <v>221.0935</v>
      </c>
      <c r="V344" s="32">
        <v>0.186</v>
      </c>
      <c r="W344" s="33">
        <v>-0.07437</v>
      </c>
      <c r="X344" s="33">
        <f t="shared" si="37"/>
        <v>-0.072705</v>
      </c>
      <c r="Y344" s="35">
        <v>11.51</v>
      </c>
      <c r="Z344" s="31">
        <v>2018.7718918529413</v>
      </c>
    </row>
    <row r="345" spans="1:26" ht="12.75">
      <c r="A345" s="1">
        <v>36747</v>
      </c>
      <c r="B345" s="27">
        <v>222</v>
      </c>
      <c r="C345" s="2">
        <v>0.80138886</v>
      </c>
      <c r="D345" s="57">
        <v>0.80138886</v>
      </c>
      <c r="E345" s="3">
        <v>3360</v>
      </c>
      <c r="F345" s="28">
        <v>0</v>
      </c>
      <c r="G345" s="2">
        <v>36.3214862</v>
      </c>
      <c r="H345" s="2">
        <v>-79.04298043</v>
      </c>
      <c r="I345" s="29">
        <v>835.7</v>
      </c>
      <c r="J345" s="4">
        <f t="shared" si="31"/>
        <v>809.8000000000001</v>
      </c>
      <c r="K345" s="30">
        <f t="shared" si="34"/>
        <v>1861.1726086631893</v>
      </c>
      <c r="L345" s="30">
        <f t="shared" si="35"/>
        <v>2014.2726086631892</v>
      </c>
      <c r="M345" s="30">
        <f t="shared" si="32"/>
        <v>2031.4726086631892</v>
      </c>
      <c r="N345" s="31">
        <f t="shared" si="33"/>
        <v>2022.872608663189</v>
      </c>
      <c r="O345" s="4">
        <v>19</v>
      </c>
      <c r="P345" s="4">
        <v>70.7</v>
      </c>
      <c r="Q345" s="4">
        <v>43.4</v>
      </c>
      <c r="R345"/>
      <c r="S345" s="32">
        <v>1.509</v>
      </c>
      <c r="T345" s="27">
        <v>-15.34</v>
      </c>
      <c r="U345" s="27">
        <f t="shared" si="36"/>
        <v>142.28233333333336</v>
      </c>
      <c r="V345" s="32">
        <v>0.174</v>
      </c>
      <c r="W345" s="33">
        <v>-0.07881</v>
      </c>
      <c r="X345" s="33">
        <f t="shared" si="37"/>
        <v>-0.07474000000000001</v>
      </c>
      <c r="Y345" s="35">
        <v>11.964</v>
      </c>
      <c r="Z345" s="31">
        <v>2022.872608663189</v>
      </c>
    </row>
    <row r="346" spans="1:26" ht="12.75">
      <c r="A346" s="1">
        <v>36747</v>
      </c>
      <c r="B346" s="27">
        <v>222</v>
      </c>
      <c r="C346" s="2">
        <v>0.801504612</v>
      </c>
      <c r="D346" s="57">
        <v>0.801504612</v>
      </c>
      <c r="E346" s="3">
        <v>3370</v>
      </c>
      <c r="F346" s="28">
        <v>0</v>
      </c>
      <c r="G346" s="2">
        <v>36.31561367</v>
      </c>
      <c r="H346" s="2">
        <v>-79.03854183</v>
      </c>
      <c r="I346" s="29">
        <v>836.3</v>
      </c>
      <c r="J346" s="4">
        <f t="shared" si="31"/>
        <v>810.4</v>
      </c>
      <c r="K346" s="30">
        <f t="shared" si="34"/>
        <v>1855.0222925899136</v>
      </c>
      <c r="L346" s="30">
        <f t="shared" si="35"/>
        <v>2008.1222925899135</v>
      </c>
      <c r="M346" s="30">
        <f t="shared" si="32"/>
        <v>2025.3222925899136</v>
      </c>
      <c r="N346" s="31">
        <f t="shared" si="33"/>
        <v>2016.7222925899136</v>
      </c>
      <c r="O346" s="4">
        <v>19.1</v>
      </c>
      <c r="P346" s="4">
        <v>71.1</v>
      </c>
      <c r="Q346" s="4">
        <v>43.6</v>
      </c>
      <c r="R346"/>
      <c r="S346" s="32">
        <v>2.237</v>
      </c>
      <c r="T346" s="27">
        <v>352.045</v>
      </c>
      <c r="U346" s="27">
        <f t="shared" si="36"/>
        <v>194.723</v>
      </c>
      <c r="V346" s="32">
        <v>0.204</v>
      </c>
      <c r="W346" s="33">
        <v>-0.08214</v>
      </c>
      <c r="X346" s="33">
        <f t="shared" si="37"/>
        <v>-0.07659</v>
      </c>
      <c r="Y346" s="35">
        <v>11.811</v>
      </c>
      <c r="Z346" s="31">
        <v>2016.7222925899136</v>
      </c>
    </row>
    <row r="347" spans="1:26" ht="12.75">
      <c r="A347" s="1">
        <v>36747</v>
      </c>
      <c r="B347" s="27">
        <v>222</v>
      </c>
      <c r="C347" s="2">
        <v>0.801620364</v>
      </c>
      <c r="D347" s="57">
        <v>0.801620364</v>
      </c>
      <c r="E347" s="3">
        <v>3380</v>
      </c>
      <c r="F347" s="28">
        <v>0</v>
      </c>
      <c r="G347" s="2">
        <v>36.30977355</v>
      </c>
      <c r="H347" s="2">
        <v>-79.03423345</v>
      </c>
      <c r="I347" s="29">
        <v>837.1</v>
      </c>
      <c r="J347" s="4">
        <f t="shared" si="31"/>
        <v>811.2</v>
      </c>
      <c r="K347" s="30">
        <f t="shared" si="34"/>
        <v>1846.8289506602796</v>
      </c>
      <c r="L347" s="30">
        <f t="shared" si="35"/>
        <v>1999.9289506602795</v>
      </c>
      <c r="M347" s="30">
        <f t="shared" si="32"/>
        <v>2017.1289506602795</v>
      </c>
      <c r="N347" s="31">
        <f t="shared" si="33"/>
        <v>2008.5289506602794</v>
      </c>
      <c r="O347" s="4">
        <v>19.2</v>
      </c>
      <c r="P347" s="4">
        <v>70.9</v>
      </c>
      <c r="Q347" s="4">
        <v>44.1</v>
      </c>
      <c r="R347"/>
      <c r="S347" s="32">
        <v>1.563</v>
      </c>
      <c r="T347" s="27">
        <v>36.942</v>
      </c>
      <c r="U347" s="27">
        <f t="shared" si="36"/>
        <v>163.16680000000002</v>
      </c>
      <c r="V347" s="32">
        <v>0.215</v>
      </c>
      <c r="W347" s="33">
        <v>-0.08547</v>
      </c>
      <c r="X347" s="33">
        <f t="shared" si="37"/>
        <v>-0.078366</v>
      </c>
      <c r="Y347" s="35">
        <v>11.907</v>
      </c>
      <c r="Z347" s="31">
        <v>2008.5289506602794</v>
      </c>
    </row>
    <row r="348" spans="1:26" ht="12.75">
      <c r="A348" s="1">
        <v>36747</v>
      </c>
      <c r="B348" s="27">
        <v>222</v>
      </c>
      <c r="C348" s="2">
        <v>0.801736116</v>
      </c>
      <c r="D348" s="57">
        <v>0.801736116</v>
      </c>
      <c r="E348" s="3">
        <v>3390</v>
      </c>
      <c r="F348" s="28">
        <v>0</v>
      </c>
      <c r="G348" s="2">
        <v>36.30378059</v>
      </c>
      <c r="H348" s="2">
        <v>-79.03011577</v>
      </c>
      <c r="I348" s="29">
        <v>837</v>
      </c>
      <c r="J348" s="4">
        <f t="shared" si="31"/>
        <v>811.1</v>
      </c>
      <c r="K348" s="30">
        <f t="shared" si="34"/>
        <v>1847.8526764055207</v>
      </c>
      <c r="L348" s="30">
        <f t="shared" si="35"/>
        <v>2000.9526764055206</v>
      </c>
      <c r="M348" s="30">
        <f t="shared" si="32"/>
        <v>2018.1526764055207</v>
      </c>
      <c r="N348" s="31">
        <f t="shared" si="33"/>
        <v>2009.5526764055207</v>
      </c>
      <c r="O348" s="4">
        <v>19.2</v>
      </c>
      <c r="P348" s="4">
        <v>70.8</v>
      </c>
      <c r="Q348" s="4">
        <v>45.6</v>
      </c>
      <c r="R348" s="5">
        <v>3.19E-06</v>
      </c>
      <c r="S348" s="32">
        <v>2.186</v>
      </c>
      <c r="T348" s="27">
        <v>351.827</v>
      </c>
      <c r="U348" s="27">
        <f t="shared" si="36"/>
        <v>194.6101666666667</v>
      </c>
      <c r="V348" s="32">
        <v>0.204</v>
      </c>
      <c r="W348" s="33">
        <v>-0.08991000000000002</v>
      </c>
      <c r="X348" s="33">
        <f t="shared" si="37"/>
        <v>-0.08029000000000001</v>
      </c>
      <c r="Y348" s="35">
        <v>11.38</v>
      </c>
      <c r="Z348" s="31">
        <v>2009.5526764055207</v>
      </c>
    </row>
    <row r="349" spans="1:26" ht="12.75">
      <c r="A349" s="1">
        <v>36747</v>
      </c>
      <c r="B349" s="27">
        <v>222</v>
      </c>
      <c r="C349" s="2">
        <v>0.801851869</v>
      </c>
      <c r="D349" s="57">
        <v>0.801851869</v>
      </c>
      <c r="E349" s="3">
        <v>3400</v>
      </c>
      <c r="F349" s="28">
        <v>0</v>
      </c>
      <c r="G349" s="2">
        <v>36.29762357</v>
      </c>
      <c r="H349" s="2">
        <v>-79.02613299</v>
      </c>
      <c r="I349" s="29">
        <v>837.1</v>
      </c>
      <c r="J349" s="4">
        <f t="shared" si="31"/>
        <v>811.2</v>
      </c>
      <c r="K349" s="30">
        <f t="shared" si="34"/>
        <v>1846.8289506602796</v>
      </c>
      <c r="L349" s="30">
        <f t="shared" si="35"/>
        <v>1999.9289506602795</v>
      </c>
      <c r="M349" s="30">
        <f t="shared" si="32"/>
        <v>2017.1289506602795</v>
      </c>
      <c r="N349" s="31">
        <f t="shared" si="33"/>
        <v>2008.5289506602794</v>
      </c>
      <c r="O349" s="4">
        <v>19.1</v>
      </c>
      <c r="P349" s="4">
        <v>71</v>
      </c>
      <c r="Q349" s="4">
        <v>43.5</v>
      </c>
      <c r="R349"/>
      <c r="S349" s="32">
        <v>2.016</v>
      </c>
      <c r="T349" s="27">
        <v>246.701</v>
      </c>
      <c r="U349" s="27">
        <f t="shared" si="36"/>
        <v>194.4935</v>
      </c>
      <c r="V349" s="32">
        <v>0.184</v>
      </c>
      <c r="W349" s="33">
        <v>-0.09435000000000002</v>
      </c>
      <c r="X349" s="33">
        <f t="shared" si="37"/>
        <v>-0.08417500000000001</v>
      </c>
      <c r="Y349" s="35">
        <v>11.786</v>
      </c>
      <c r="Z349" s="31">
        <v>2008.5289506602794</v>
      </c>
    </row>
    <row r="350" spans="1:26" ht="12.75">
      <c r="A350" s="1">
        <v>36747</v>
      </c>
      <c r="B350" s="27">
        <v>222</v>
      </c>
      <c r="C350" s="2">
        <v>0.801967621</v>
      </c>
      <c r="D350" s="57">
        <v>0.801967621</v>
      </c>
      <c r="E350" s="3">
        <v>3410</v>
      </c>
      <c r="F350" s="28">
        <v>0</v>
      </c>
      <c r="G350" s="2">
        <v>36.29143613</v>
      </c>
      <c r="H350" s="2">
        <v>-79.02219934</v>
      </c>
      <c r="I350" s="29">
        <v>836.5</v>
      </c>
      <c r="J350" s="4">
        <f t="shared" si="31"/>
        <v>810.6</v>
      </c>
      <c r="K350" s="30">
        <f t="shared" si="34"/>
        <v>1852.9731990885846</v>
      </c>
      <c r="L350" s="30">
        <f t="shared" si="35"/>
        <v>2006.0731990885845</v>
      </c>
      <c r="M350" s="30">
        <f t="shared" si="32"/>
        <v>2023.2731990885845</v>
      </c>
      <c r="N350" s="31">
        <f t="shared" si="33"/>
        <v>2014.6731990885846</v>
      </c>
      <c r="O350" s="4">
        <v>19</v>
      </c>
      <c r="P350" s="4">
        <v>70.6</v>
      </c>
      <c r="Q350" s="4">
        <v>45.4</v>
      </c>
      <c r="R350"/>
      <c r="S350" s="32">
        <v>1.779</v>
      </c>
      <c r="T350" s="27">
        <v>141.586</v>
      </c>
      <c r="U350" s="27">
        <f t="shared" si="36"/>
        <v>185.62683333333334</v>
      </c>
      <c r="V350" s="32">
        <v>0.186</v>
      </c>
      <c r="W350" s="33">
        <v>-0.09768</v>
      </c>
      <c r="X350" s="33">
        <f t="shared" si="37"/>
        <v>-0.08806000000000001</v>
      </c>
      <c r="Y350" s="35">
        <v>11.534</v>
      </c>
      <c r="Z350" s="31">
        <v>2014.6731990885846</v>
      </c>
    </row>
    <row r="351" spans="1:26" ht="12.75">
      <c r="A351" s="1">
        <v>36747</v>
      </c>
      <c r="B351" s="27">
        <v>222</v>
      </c>
      <c r="C351" s="2">
        <v>0.802083313</v>
      </c>
      <c r="D351" s="57">
        <v>0.802083313</v>
      </c>
      <c r="E351" s="3">
        <v>3420</v>
      </c>
      <c r="F351" s="28">
        <v>0</v>
      </c>
      <c r="G351" s="2">
        <v>36.28526232</v>
      </c>
      <c r="H351" s="2">
        <v>-79.01841678</v>
      </c>
      <c r="I351" s="29">
        <v>838.1</v>
      </c>
      <c r="J351" s="4">
        <f t="shared" si="31"/>
        <v>812.2</v>
      </c>
      <c r="K351" s="30">
        <f t="shared" si="34"/>
        <v>1836.5986285926454</v>
      </c>
      <c r="L351" s="30">
        <f t="shared" si="35"/>
        <v>1989.6986285926453</v>
      </c>
      <c r="M351" s="30">
        <f t="shared" si="32"/>
        <v>2006.8986285926453</v>
      </c>
      <c r="N351" s="31">
        <f t="shared" si="33"/>
        <v>1998.2986285926454</v>
      </c>
      <c r="O351" s="4">
        <v>19.1</v>
      </c>
      <c r="P351" s="4">
        <v>71.1</v>
      </c>
      <c r="Q351" s="4">
        <v>41.4</v>
      </c>
      <c r="R351"/>
      <c r="S351" s="32">
        <v>1.729</v>
      </c>
      <c r="T351" s="27">
        <v>88.983</v>
      </c>
      <c r="U351" s="27">
        <f t="shared" si="36"/>
        <v>203.014</v>
      </c>
      <c r="V351" s="32">
        <v>0.182</v>
      </c>
      <c r="W351" s="33">
        <v>-0.10101</v>
      </c>
      <c r="X351" s="33">
        <f t="shared" si="37"/>
        <v>-0.09176000000000001</v>
      </c>
      <c r="Y351" s="35">
        <v>11.362</v>
      </c>
      <c r="Z351" s="31">
        <v>1998.2986285926454</v>
      </c>
    </row>
    <row r="352" spans="1:26" ht="12.75">
      <c r="A352" s="1">
        <v>36747</v>
      </c>
      <c r="B352" s="27">
        <v>222</v>
      </c>
      <c r="C352" s="2">
        <v>0.802199066</v>
      </c>
      <c r="D352" s="57">
        <v>0.802199066</v>
      </c>
      <c r="E352" s="3">
        <v>3430</v>
      </c>
      <c r="F352" s="28">
        <v>0</v>
      </c>
      <c r="G352" s="2">
        <v>36.27908513</v>
      </c>
      <c r="H352" s="2">
        <v>-79.0146844</v>
      </c>
      <c r="I352" s="29">
        <v>840.4</v>
      </c>
      <c r="J352" s="4">
        <f t="shared" si="31"/>
        <v>814.5</v>
      </c>
      <c r="K352" s="30">
        <f t="shared" si="34"/>
        <v>1813.1166086961778</v>
      </c>
      <c r="L352" s="30">
        <f t="shared" si="35"/>
        <v>1966.2166086961777</v>
      </c>
      <c r="M352" s="30">
        <f t="shared" si="32"/>
        <v>1983.4166086961777</v>
      </c>
      <c r="N352" s="31">
        <f t="shared" si="33"/>
        <v>1974.8166086961778</v>
      </c>
      <c r="O352" s="4">
        <v>19.4</v>
      </c>
      <c r="P352" s="4">
        <v>70.8</v>
      </c>
      <c r="Q352" s="4">
        <v>42.6</v>
      </c>
      <c r="R352"/>
      <c r="S352" s="32">
        <v>2.266</v>
      </c>
      <c r="T352" s="27">
        <v>403.868</v>
      </c>
      <c r="U352" s="27">
        <f t="shared" si="36"/>
        <v>211.65116666666665</v>
      </c>
      <c r="V352" s="32">
        <v>0.183</v>
      </c>
      <c r="W352" s="33">
        <v>-0.10545000000000002</v>
      </c>
      <c r="X352" s="33">
        <f t="shared" si="37"/>
        <v>-0.095645</v>
      </c>
      <c r="Y352" s="35">
        <v>11.91</v>
      </c>
      <c r="Z352" s="31">
        <v>1974.8166086961778</v>
      </c>
    </row>
    <row r="353" spans="1:26" ht="12.75">
      <c r="A353" s="1">
        <v>36747</v>
      </c>
      <c r="B353" s="27">
        <v>222</v>
      </c>
      <c r="C353" s="2">
        <v>0.802314818</v>
      </c>
      <c r="D353" s="57">
        <v>0.802314818</v>
      </c>
      <c r="E353" s="3">
        <v>3440</v>
      </c>
      <c r="F353" s="28">
        <v>0</v>
      </c>
      <c r="G353" s="2">
        <v>36.27287988</v>
      </c>
      <c r="H353" s="2">
        <v>-79.01071914</v>
      </c>
      <c r="I353" s="29">
        <v>840.4</v>
      </c>
      <c r="J353" s="4">
        <f t="shared" si="31"/>
        <v>814.5</v>
      </c>
      <c r="K353" s="30">
        <f t="shared" si="34"/>
        <v>1813.1166086961778</v>
      </c>
      <c r="L353" s="30">
        <f t="shared" si="35"/>
        <v>1966.2166086961777</v>
      </c>
      <c r="M353" s="30">
        <f t="shared" si="32"/>
        <v>1983.4166086961777</v>
      </c>
      <c r="N353" s="31">
        <f t="shared" si="33"/>
        <v>1974.8166086961778</v>
      </c>
      <c r="O353" s="4">
        <v>19.3</v>
      </c>
      <c r="P353" s="4">
        <v>71.4</v>
      </c>
      <c r="Q353" s="4">
        <v>41</v>
      </c>
      <c r="R353"/>
      <c r="S353" s="32">
        <v>1.381</v>
      </c>
      <c r="T353" s="27">
        <v>-68.758</v>
      </c>
      <c r="U353" s="27">
        <f t="shared" si="36"/>
        <v>194.03449999999998</v>
      </c>
      <c r="V353" s="32">
        <v>0.194</v>
      </c>
      <c r="W353" s="33">
        <v>-0.10878000000000002</v>
      </c>
      <c r="X353" s="33">
        <f t="shared" si="37"/>
        <v>-0.09953000000000001</v>
      </c>
      <c r="Y353" s="35">
        <v>11.103</v>
      </c>
      <c r="Z353" s="31">
        <v>1974.8166086961778</v>
      </c>
    </row>
    <row r="354" spans="1:26" ht="12.75">
      <c r="A354" s="1">
        <v>36747</v>
      </c>
      <c r="B354" s="27">
        <v>222</v>
      </c>
      <c r="C354" s="2">
        <v>0.80243057</v>
      </c>
      <c r="D354" s="57">
        <v>0.80243057</v>
      </c>
      <c r="E354" s="3">
        <v>3450</v>
      </c>
      <c r="F354" s="28">
        <v>0</v>
      </c>
      <c r="G354" s="2">
        <v>36.26695458</v>
      </c>
      <c r="H354" s="2">
        <v>-79.00624906</v>
      </c>
      <c r="I354" s="29">
        <v>842.1</v>
      </c>
      <c r="J354" s="4">
        <f t="shared" si="31"/>
        <v>816.2</v>
      </c>
      <c r="K354" s="30">
        <f t="shared" si="34"/>
        <v>1795.8029121898664</v>
      </c>
      <c r="L354" s="30">
        <f t="shared" si="35"/>
        <v>1948.9029121898664</v>
      </c>
      <c r="M354" s="30">
        <f t="shared" si="32"/>
        <v>1966.1029121898664</v>
      </c>
      <c r="N354" s="31">
        <f t="shared" si="33"/>
        <v>1957.5029121898665</v>
      </c>
      <c r="O354" s="4">
        <v>19.6</v>
      </c>
      <c r="P354" s="4">
        <v>70.5</v>
      </c>
      <c r="Q354" s="4">
        <v>44.5</v>
      </c>
      <c r="R354" s="5">
        <v>6.84E-06</v>
      </c>
      <c r="S354" s="32">
        <v>2.026</v>
      </c>
      <c r="T354" s="27">
        <v>246.127</v>
      </c>
      <c r="U354" s="27">
        <f t="shared" si="36"/>
        <v>176.41783333333333</v>
      </c>
      <c r="V354" s="32">
        <v>0.194</v>
      </c>
      <c r="W354" s="33">
        <v>-0.11322</v>
      </c>
      <c r="X354" s="33">
        <f t="shared" si="37"/>
        <v>-0.10341499999999999</v>
      </c>
      <c r="Y354" s="35">
        <v>11.935</v>
      </c>
      <c r="Z354" s="31">
        <v>1957.5029121898665</v>
      </c>
    </row>
    <row r="355" spans="1:26" ht="12.75">
      <c r="A355" s="1">
        <v>36747</v>
      </c>
      <c r="B355" s="27">
        <v>222</v>
      </c>
      <c r="C355" s="2">
        <v>0.802546322</v>
      </c>
      <c r="D355" s="57">
        <v>0.802546322</v>
      </c>
      <c r="E355" s="3">
        <v>3460</v>
      </c>
      <c r="F355" s="28">
        <v>0</v>
      </c>
      <c r="G355" s="2">
        <v>36.26191718</v>
      </c>
      <c r="H355" s="2">
        <v>-79.00069511</v>
      </c>
      <c r="I355" s="29">
        <v>844.2</v>
      </c>
      <c r="J355" s="4">
        <f t="shared" si="31"/>
        <v>818.3000000000001</v>
      </c>
      <c r="K355" s="30">
        <f t="shared" si="34"/>
        <v>1774.4651239043285</v>
      </c>
      <c r="L355" s="30">
        <f t="shared" si="35"/>
        <v>1927.5651239043284</v>
      </c>
      <c r="M355" s="30">
        <f t="shared" si="32"/>
        <v>1944.7651239043284</v>
      </c>
      <c r="N355" s="31">
        <f t="shared" si="33"/>
        <v>1936.1651239043285</v>
      </c>
      <c r="O355" s="4">
        <v>19.7</v>
      </c>
      <c r="P355" s="4">
        <v>70.6</v>
      </c>
      <c r="Q355" s="4">
        <v>41.6</v>
      </c>
      <c r="R355"/>
      <c r="S355" s="32">
        <v>1.709</v>
      </c>
      <c r="T355" s="27">
        <v>88.524</v>
      </c>
      <c r="U355" s="27">
        <f t="shared" si="36"/>
        <v>150.055</v>
      </c>
      <c r="V355" s="32">
        <v>0.204</v>
      </c>
      <c r="W355" s="33">
        <v>-0.11655</v>
      </c>
      <c r="X355" s="33">
        <f t="shared" si="37"/>
        <v>-0.10711500000000002</v>
      </c>
      <c r="Y355" s="35">
        <v>11.43</v>
      </c>
      <c r="Z355" s="31">
        <v>1936.1651239043285</v>
      </c>
    </row>
    <row r="356" spans="1:26" ht="12.75">
      <c r="A356" s="1">
        <v>36747</v>
      </c>
      <c r="B356" s="27">
        <v>222</v>
      </c>
      <c r="C356" s="2">
        <v>0.802662015</v>
      </c>
      <c r="D356" s="57">
        <v>0.802662015</v>
      </c>
      <c r="E356" s="3">
        <v>3470</v>
      </c>
      <c r="F356" s="28">
        <v>0</v>
      </c>
      <c r="G356" s="2">
        <v>36.25829432</v>
      </c>
      <c r="H356" s="2">
        <v>-78.99348446</v>
      </c>
      <c r="I356" s="29">
        <v>845.8</v>
      </c>
      <c r="J356" s="4">
        <f t="shared" si="31"/>
        <v>819.9</v>
      </c>
      <c r="K356" s="30">
        <f t="shared" si="34"/>
        <v>1758.2444836652357</v>
      </c>
      <c r="L356" s="30">
        <f t="shared" si="35"/>
        <v>1911.3444836652357</v>
      </c>
      <c r="M356" s="30">
        <f t="shared" si="32"/>
        <v>1928.5444836652357</v>
      </c>
      <c r="N356" s="31">
        <f t="shared" si="33"/>
        <v>1919.9444836652356</v>
      </c>
      <c r="O356" s="4">
        <v>19.8</v>
      </c>
      <c r="P356" s="4">
        <v>70.5</v>
      </c>
      <c r="Q356" s="4">
        <v>42</v>
      </c>
      <c r="R356"/>
      <c r="S356" s="32">
        <v>1.961</v>
      </c>
      <c r="T356" s="27">
        <v>245.898</v>
      </c>
      <c r="U356" s="27">
        <f t="shared" si="36"/>
        <v>167.44033333333334</v>
      </c>
      <c r="V356" s="32">
        <v>0.204</v>
      </c>
      <c r="W356" s="33">
        <v>-0.12099000000000001</v>
      </c>
      <c r="X356" s="33">
        <f t="shared" si="37"/>
        <v>-0.11100000000000003</v>
      </c>
      <c r="Y356" s="35">
        <v>11.952</v>
      </c>
      <c r="Z356" s="31">
        <v>1919.9444836652356</v>
      </c>
    </row>
    <row r="357" spans="1:26" ht="12.75">
      <c r="A357" s="1">
        <v>36747</v>
      </c>
      <c r="B357" s="27">
        <v>222</v>
      </c>
      <c r="C357" s="2">
        <v>0.802777767</v>
      </c>
      <c r="D357" s="57">
        <v>0.802777767</v>
      </c>
      <c r="E357" s="3">
        <v>3480</v>
      </c>
      <c r="F357" s="28">
        <v>0</v>
      </c>
      <c r="G357" s="2">
        <v>36.25683584</v>
      </c>
      <c r="H357" s="2">
        <v>-78.98508251</v>
      </c>
      <c r="I357" s="29">
        <v>846.2</v>
      </c>
      <c r="J357" s="4">
        <f t="shared" si="31"/>
        <v>820.3000000000001</v>
      </c>
      <c r="K357" s="30">
        <f t="shared" si="34"/>
        <v>1754.1942695271432</v>
      </c>
      <c r="L357" s="30">
        <f t="shared" si="35"/>
        <v>1907.2942695271431</v>
      </c>
      <c r="M357" s="30">
        <f t="shared" si="32"/>
        <v>1924.4942695271432</v>
      </c>
      <c r="N357" s="31">
        <f t="shared" si="33"/>
        <v>1915.894269527143</v>
      </c>
      <c r="O357" s="4">
        <v>19.8</v>
      </c>
      <c r="P357" s="4">
        <v>70.6</v>
      </c>
      <c r="Q357" s="4">
        <v>41.1</v>
      </c>
      <c r="R357"/>
      <c r="S357" s="32">
        <v>2.046</v>
      </c>
      <c r="T357" s="27">
        <v>245.783</v>
      </c>
      <c r="U357" s="27">
        <f t="shared" si="36"/>
        <v>193.57366666666667</v>
      </c>
      <c r="V357" s="32">
        <v>0.213</v>
      </c>
      <c r="W357" s="33">
        <v>-0.12432000000000001</v>
      </c>
      <c r="X357" s="33">
        <f t="shared" si="37"/>
        <v>-0.114885</v>
      </c>
      <c r="Y357" s="35">
        <v>11.943</v>
      </c>
      <c r="Z357" s="31">
        <v>1915.894269527143</v>
      </c>
    </row>
    <row r="358" spans="1:26" ht="12.75">
      <c r="A358" s="1">
        <v>36747</v>
      </c>
      <c r="B358" s="27">
        <v>222</v>
      </c>
      <c r="C358" s="2">
        <v>0.802893519</v>
      </c>
      <c r="D358" s="57">
        <v>0.802893519</v>
      </c>
      <c r="E358" s="3">
        <v>3490</v>
      </c>
      <c r="F358" s="28">
        <v>0</v>
      </c>
      <c r="G358" s="2">
        <v>36.25827555</v>
      </c>
      <c r="H358" s="2">
        <v>-78.97674704</v>
      </c>
      <c r="I358" s="29">
        <v>846.9</v>
      </c>
      <c r="J358" s="4">
        <f t="shared" si="31"/>
        <v>821</v>
      </c>
      <c r="K358" s="30">
        <f t="shared" si="34"/>
        <v>1747.1111447932901</v>
      </c>
      <c r="L358" s="30">
        <f t="shared" si="35"/>
        <v>1900.21114479329</v>
      </c>
      <c r="M358" s="30">
        <f t="shared" si="32"/>
        <v>1917.41114479329</v>
      </c>
      <c r="N358" s="31">
        <f t="shared" si="33"/>
        <v>1908.8111447932902</v>
      </c>
      <c r="O358" s="4">
        <v>19.7</v>
      </c>
      <c r="P358" s="4">
        <v>70.4</v>
      </c>
      <c r="Q358" s="4">
        <v>38.7</v>
      </c>
      <c r="R358"/>
      <c r="S358" s="32">
        <v>1.851</v>
      </c>
      <c r="T358" s="27">
        <v>193.168</v>
      </c>
      <c r="U358" s="27">
        <f t="shared" si="36"/>
        <v>158.45700000000002</v>
      </c>
      <c r="V358" s="32">
        <v>0.194</v>
      </c>
      <c r="W358" s="33">
        <v>-0.12876</v>
      </c>
      <c r="X358" s="33">
        <f t="shared" si="37"/>
        <v>-0.11877</v>
      </c>
      <c r="Y358" s="35">
        <v>11.973</v>
      </c>
      <c r="Z358" s="31">
        <v>1908.8111447932902</v>
      </c>
    </row>
    <row r="359" spans="1:26" ht="12.75">
      <c r="A359" s="1">
        <v>36747</v>
      </c>
      <c r="B359" s="27">
        <v>222</v>
      </c>
      <c r="C359" s="2">
        <v>0.803009272</v>
      </c>
      <c r="D359" s="57">
        <v>0.803009272</v>
      </c>
      <c r="E359" s="3">
        <v>3500</v>
      </c>
      <c r="F359" s="28">
        <v>0</v>
      </c>
      <c r="G359" s="2">
        <v>36.26152255</v>
      </c>
      <c r="H359" s="2">
        <v>-78.96972022</v>
      </c>
      <c r="I359" s="29">
        <v>848.5</v>
      </c>
      <c r="J359" s="4">
        <f t="shared" si="31"/>
        <v>822.6</v>
      </c>
      <c r="K359" s="30">
        <f t="shared" si="34"/>
        <v>1730.9437970296883</v>
      </c>
      <c r="L359" s="30">
        <f t="shared" si="35"/>
        <v>1884.0437970296882</v>
      </c>
      <c r="M359" s="30">
        <f t="shared" si="32"/>
        <v>1901.2437970296883</v>
      </c>
      <c r="N359" s="31">
        <f t="shared" si="33"/>
        <v>1892.6437970296884</v>
      </c>
      <c r="O359" s="4">
        <v>19.9</v>
      </c>
      <c r="P359" s="4">
        <v>70</v>
      </c>
      <c r="Q359" s="4">
        <v>39</v>
      </c>
      <c r="R359"/>
      <c r="S359" s="32">
        <v>1.55</v>
      </c>
      <c r="T359" s="27">
        <v>-16.935</v>
      </c>
      <c r="U359" s="27">
        <f t="shared" si="36"/>
        <v>167.09416666666667</v>
      </c>
      <c r="V359" s="32">
        <v>0.214</v>
      </c>
      <c r="W359" s="33">
        <v>-0.13209</v>
      </c>
      <c r="X359" s="33">
        <f t="shared" si="37"/>
        <v>-0.12265500000000001</v>
      </c>
      <c r="Y359" s="35">
        <v>11.103</v>
      </c>
      <c r="Z359" s="31">
        <v>1892.6437970296884</v>
      </c>
    </row>
    <row r="360" spans="1:26" ht="12.75">
      <c r="A360" s="1">
        <v>36747</v>
      </c>
      <c r="B360" s="27">
        <v>222</v>
      </c>
      <c r="C360" s="2">
        <v>0.803125024</v>
      </c>
      <c r="D360" s="57">
        <v>0.803125024</v>
      </c>
      <c r="E360" s="3">
        <v>3510</v>
      </c>
      <c r="F360" s="28">
        <v>0</v>
      </c>
      <c r="G360" s="2">
        <v>36.26475827</v>
      </c>
      <c r="H360" s="2">
        <v>-78.96273047</v>
      </c>
      <c r="I360" s="29">
        <v>850.6</v>
      </c>
      <c r="J360" s="4">
        <f t="shared" si="31"/>
        <v>824.7</v>
      </c>
      <c r="K360" s="30">
        <f t="shared" si="34"/>
        <v>1709.7718097440452</v>
      </c>
      <c r="L360" s="30">
        <f t="shared" si="35"/>
        <v>1862.871809744045</v>
      </c>
      <c r="M360" s="30">
        <f t="shared" si="32"/>
        <v>1880.0718097440451</v>
      </c>
      <c r="N360" s="31">
        <f t="shared" si="33"/>
        <v>1871.471809744045</v>
      </c>
      <c r="O360" s="4">
        <v>20.1</v>
      </c>
      <c r="P360" s="4">
        <v>69.7</v>
      </c>
      <c r="Q360" s="4">
        <v>41.1</v>
      </c>
      <c r="R360" s="5">
        <v>6.01E-06</v>
      </c>
      <c r="S360" s="32">
        <v>1.98</v>
      </c>
      <c r="T360" s="27">
        <v>245.439</v>
      </c>
      <c r="U360" s="27">
        <f t="shared" si="36"/>
        <v>166.9795</v>
      </c>
      <c r="V360" s="32">
        <v>0.183</v>
      </c>
      <c r="W360" s="33">
        <v>-0.13653</v>
      </c>
      <c r="X360" s="33">
        <f t="shared" si="37"/>
        <v>-0.12654</v>
      </c>
      <c r="Y360" s="35">
        <v>11.193</v>
      </c>
      <c r="Z360" s="31">
        <v>1871.471809744045</v>
      </c>
    </row>
    <row r="361" spans="1:26" ht="12.75">
      <c r="A361" s="1">
        <v>36747</v>
      </c>
      <c r="B361" s="27">
        <v>222</v>
      </c>
      <c r="C361" s="2">
        <v>0.803240716</v>
      </c>
      <c r="D361" s="57">
        <v>0.803240716</v>
      </c>
      <c r="E361" s="3">
        <v>3520</v>
      </c>
      <c r="F361" s="28">
        <v>0</v>
      </c>
      <c r="G361" s="2">
        <v>36.26798465</v>
      </c>
      <c r="H361" s="2">
        <v>-78.955707</v>
      </c>
      <c r="I361" s="29">
        <v>851.5</v>
      </c>
      <c r="J361" s="4">
        <f t="shared" si="31"/>
        <v>825.6</v>
      </c>
      <c r="K361" s="30">
        <f t="shared" si="34"/>
        <v>1700.7145995692777</v>
      </c>
      <c r="L361" s="30">
        <f t="shared" si="35"/>
        <v>1853.8145995692776</v>
      </c>
      <c r="M361" s="30">
        <f t="shared" si="32"/>
        <v>1871.0145995692776</v>
      </c>
      <c r="N361" s="31">
        <f t="shared" si="33"/>
        <v>1862.4145995692775</v>
      </c>
      <c r="O361" s="4">
        <v>20.2</v>
      </c>
      <c r="P361" s="4">
        <v>69.5</v>
      </c>
      <c r="Q361" s="4">
        <v>41.5</v>
      </c>
      <c r="R361"/>
      <c r="S361" s="32">
        <v>1.881</v>
      </c>
      <c r="T361" s="27">
        <v>192.824</v>
      </c>
      <c r="U361" s="27">
        <f t="shared" si="36"/>
        <v>184.36283333333333</v>
      </c>
      <c r="V361" s="32">
        <v>0.182</v>
      </c>
      <c r="W361" s="33">
        <v>-0.13986</v>
      </c>
      <c r="X361" s="33">
        <f t="shared" si="37"/>
        <v>-0.130425</v>
      </c>
      <c r="Y361" s="35">
        <v>11.827</v>
      </c>
      <c r="Z361" s="31">
        <v>1862.4145995692775</v>
      </c>
    </row>
    <row r="362" spans="1:26" ht="12.75">
      <c r="A362" s="1">
        <v>36747</v>
      </c>
      <c r="B362" s="27">
        <v>222</v>
      </c>
      <c r="C362" s="2">
        <v>0.803356469</v>
      </c>
      <c r="D362" s="57">
        <v>0.803356469</v>
      </c>
      <c r="E362" s="3">
        <v>3530</v>
      </c>
      <c r="F362" s="28">
        <v>0</v>
      </c>
      <c r="G362" s="2">
        <v>36.27123309</v>
      </c>
      <c r="H362" s="2">
        <v>-78.94865764</v>
      </c>
      <c r="I362" s="29">
        <v>852.8</v>
      </c>
      <c r="J362" s="4">
        <f t="shared" si="31"/>
        <v>826.9</v>
      </c>
      <c r="K362" s="30">
        <f t="shared" si="34"/>
        <v>1687.649378376476</v>
      </c>
      <c r="L362" s="30">
        <f t="shared" si="35"/>
        <v>1840.749378376476</v>
      </c>
      <c r="M362" s="30">
        <f t="shared" si="32"/>
        <v>1857.949378376476</v>
      </c>
      <c r="N362" s="31">
        <f t="shared" si="33"/>
        <v>1849.3493783764761</v>
      </c>
      <c r="O362" s="4">
        <v>20.2</v>
      </c>
      <c r="P362" s="4">
        <v>69.4</v>
      </c>
      <c r="Q362" s="4">
        <v>48.1</v>
      </c>
      <c r="R362"/>
      <c r="S362" s="32">
        <v>0.226</v>
      </c>
      <c r="T362" s="27">
        <v>-699.779</v>
      </c>
      <c r="U362" s="27">
        <f t="shared" si="36"/>
        <v>26.75</v>
      </c>
      <c r="V362" s="32">
        <v>0.184</v>
      </c>
      <c r="W362" s="33">
        <v>-0.14319</v>
      </c>
      <c r="X362" s="33">
        <f t="shared" si="37"/>
        <v>-0.13412500000000002</v>
      </c>
      <c r="Y362" s="35">
        <v>11.171</v>
      </c>
      <c r="Z362" s="31">
        <v>1849.3493783764761</v>
      </c>
    </row>
    <row r="363" spans="1:26" ht="12.75">
      <c r="A363" s="1">
        <v>36747</v>
      </c>
      <c r="B363" s="27">
        <v>222</v>
      </c>
      <c r="C363" s="2">
        <v>0.803472221</v>
      </c>
      <c r="D363" s="57">
        <v>0.803472221</v>
      </c>
      <c r="E363" s="3">
        <v>3540</v>
      </c>
      <c r="F363" s="28">
        <v>0</v>
      </c>
      <c r="G363" s="2">
        <v>36.27541447</v>
      </c>
      <c r="H363" s="2">
        <v>-78.94240487</v>
      </c>
      <c r="I363" s="29">
        <v>854.8</v>
      </c>
      <c r="J363" s="4">
        <f t="shared" si="31"/>
        <v>828.9</v>
      </c>
      <c r="K363" s="30">
        <f t="shared" si="34"/>
        <v>1667.589092326497</v>
      </c>
      <c r="L363" s="30">
        <f t="shared" si="35"/>
        <v>1820.6890923264968</v>
      </c>
      <c r="M363" s="30">
        <f t="shared" si="32"/>
        <v>1837.889092326497</v>
      </c>
      <c r="N363" s="31">
        <f t="shared" si="33"/>
        <v>1829.2890923264968</v>
      </c>
      <c r="O363" s="4">
        <v>20.4</v>
      </c>
      <c r="P363" s="4">
        <v>69.1</v>
      </c>
      <c r="Q363" s="4">
        <v>46</v>
      </c>
      <c r="R363"/>
      <c r="S363" s="32">
        <v>0.991</v>
      </c>
      <c r="T363" s="27">
        <v>-279.894</v>
      </c>
      <c r="U363" s="27">
        <f t="shared" si="36"/>
        <v>-60.86283333333332</v>
      </c>
      <c r="V363" s="32">
        <v>0.164</v>
      </c>
      <c r="W363" s="33">
        <v>-0.14652</v>
      </c>
      <c r="X363" s="33">
        <f t="shared" si="37"/>
        <v>-0.137825</v>
      </c>
      <c r="Y363" s="35">
        <v>11.946</v>
      </c>
      <c r="Z363" s="31">
        <v>1829.2890923264968</v>
      </c>
    </row>
    <row r="364" spans="1:26" ht="12.75">
      <c r="A364" s="1">
        <v>36747</v>
      </c>
      <c r="B364" s="27">
        <v>222</v>
      </c>
      <c r="C364" s="2">
        <v>0.803587973</v>
      </c>
      <c r="D364" s="57">
        <v>0.803587973</v>
      </c>
      <c r="E364" s="3">
        <v>3550</v>
      </c>
      <c r="F364" s="28">
        <v>0</v>
      </c>
      <c r="G364" s="2">
        <v>36.28074858</v>
      </c>
      <c r="H364" s="2">
        <v>-78.93814491</v>
      </c>
      <c r="I364" s="29">
        <v>856.2</v>
      </c>
      <c r="J364" s="4">
        <f t="shared" si="31"/>
        <v>830.3000000000001</v>
      </c>
      <c r="K364" s="30">
        <f t="shared" si="34"/>
        <v>1653.5756705813278</v>
      </c>
      <c r="L364" s="30">
        <f t="shared" si="35"/>
        <v>1806.6756705813277</v>
      </c>
      <c r="M364" s="30">
        <f t="shared" si="32"/>
        <v>1823.8756705813278</v>
      </c>
      <c r="N364" s="31">
        <f t="shared" si="33"/>
        <v>1815.2756705813276</v>
      </c>
      <c r="O364" s="4">
        <v>20.6</v>
      </c>
      <c r="P364" s="4">
        <v>68.6</v>
      </c>
      <c r="Q364" s="4">
        <v>44.5</v>
      </c>
      <c r="R364"/>
      <c r="S364" s="32">
        <v>1.881</v>
      </c>
      <c r="T364" s="27">
        <v>192.48</v>
      </c>
      <c r="U364" s="27">
        <f t="shared" si="36"/>
        <v>-60.9775</v>
      </c>
      <c r="V364" s="32">
        <v>0.184</v>
      </c>
      <c r="W364" s="33">
        <v>-0.15096</v>
      </c>
      <c r="X364" s="33">
        <f t="shared" si="37"/>
        <v>-0.141525</v>
      </c>
      <c r="Y364" s="35">
        <v>11.303</v>
      </c>
      <c r="Z364" s="31">
        <v>1815.2756705813276</v>
      </c>
    </row>
    <row r="365" spans="1:26" ht="12.75">
      <c r="A365" s="1">
        <v>36747</v>
      </c>
      <c r="B365" s="27">
        <v>222</v>
      </c>
      <c r="C365" s="2">
        <v>0.803703725</v>
      </c>
      <c r="D365" s="57">
        <v>0.803703725</v>
      </c>
      <c r="E365" s="3">
        <v>3560</v>
      </c>
      <c r="F365" s="28">
        <v>0</v>
      </c>
      <c r="G365" s="2">
        <v>36.28675207</v>
      </c>
      <c r="H365" s="2">
        <v>-78.93648661</v>
      </c>
      <c r="I365" s="29">
        <v>857.6</v>
      </c>
      <c r="J365" s="4">
        <f t="shared" si="31"/>
        <v>831.7</v>
      </c>
      <c r="K365" s="30">
        <f t="shared" si="34"/>
        <v>1639.585857500097</v>
      </c>
      <c r="L365" s="30">
        <f t="shared" si="35"/>
        <v>1792.685857500097</v>
      </c>
      <c r="M365" s="30">
        <f t="shared" si="32"/>
        <v>1809.885857500097</v>
      </c>
      <c r="N365" s="31">
        <f t="shared" si="33"/>
        <v>1801.2858575000969</v>
      </c>
      <c r="O365" s="4">
        <v>20.8</v>
      </c>
      <c r="P365" s="4">
        <v>68</v>
      </c>
      <c r="Q365" s="4">
        <v>43.6</v>
      </c>
      <c r="R365"/>
      <c r="S365" s="32">
        <v>1.326</v>
      </c>
      <c r="T365" s="27">
        <v>-122.635</v>
      </c>
      <c r="U365" s="27">
        <f t="shared" si="36"/>
        <v>-78.59416666666665</v>
      </c>
      <c r="V365" s="32">
        <v>0.174</v>
      </c>
      <c r="W365" s="33">
        <v>-0.15540000000000004</v>
      </c>
      <c r="X365" s="33">
        <f t="shared" si="37"/>
        <v>-0.14541</v>
      </c>
      <c r="Y365" s="35">
        <v>11.113</v>
      </c>
      <c r="Z365" s="31">
        <v>1801.2858575000969</v>
      </c>
    </row>
    <row r="366" spans="1:26" ht="12.75">
      <c r="A366" s="1">
        <v>36747</v>
      </c>
      <c r="B366" s="27">
        <v>222</v>
      </c>
      <c r="C366" s="2">
        <v>0.803819418</v>
      </c>
      <c r="D366" s="57">
        <v>0.803819418</v>
      </c>
      <c r="E366" s="3">
        <v>3570</v>
      </c>
      <c r="F366" s="28">
        <v>0</v>
      </c>
      <c r="G366" s="2">
        <v>36.29268551</v>
      </c>
      <c r="H366" s="2">
        <v>-78.93719997</v>
      </c>
      <c r="I366" s="29">
        <v>860.2</v>
      </c>
      <c r="J366" s="4">
        <f t="shared" si="31"/>
        <v>834.3000000000001</v>
      </c>
      <c r="K366" s="30">
        <f t="shared" si="34"/>
        <v>1613.6671406990454</v>
      </c>
      <c r="L366" s="30">
        <f t="shared" si="35"/>
        <v>1766.7671406990453</v>
      </c>
      <c r="M366" s="30">
        <f t="shared" si="32"/>
        <v>1783.9671406990453</v>
      </c>
      <c r="N366" s="31">
        <f t="shared" si="33"/>
        <v>1775.3671406990452</v>
      </c>
      <c r="O366" s="4">
        <v>21.1</v>
      </c>
      <c r="P366" s="4">
        <v>67.5</v>
      </c>
      <c r="Q366" s="4">
        <v>45.5</v>
      </c>
      <c r="R366" s="5">
        <v>6.72E-06</v>
      </c>
      <c r="S366" s="32">
        <v>2.391</v>
      </c>
      <c r="T366" s="27">
        <v>454.762</v>
      </c>
      <c r="U366" s="27">
        <f t="shared" si="36"/>
        <v>-43.70699999999999</v>
      </c>
      <c r="V366" s="32">
        <v>0.194</v>
      </c>
      <c r="W366" s="33">
        <v>-0.15873</v>
      </c>
      <c r="X366" s="33">
        <f t="shared" si="37"/>
        <v>-0.14911</v>
      </c>
      <c r="Y366" s="35">
        <v>11.445</v>
      </c>
      <c r="Z366" s="31">
        <v>1775.3671406990452</v>
      </c>
    </row>
    <row r="367" spans="1:26" ht="12.75">
      <c r="A367" s="1">
        <v>36747</v>
      </c>
      <c r="B367" s="27">
        <v>222</v>
      </c>
      <c r="C367" s="2">
        <v>0.80393517</v>
      </c>
      <c r="D367" s="57">
        <v>0.80393517</v>
      </c>
      <c r="E367" s="3">
        <v>3580</v>
      </c>
      <c r="F367" s="28">
        <v>0</v>
      </c>
      <c r="G367" s="2">
        <v>36.29813847</v>
      </c>
      <c r="H367" s="2">
        <v>-78.94024199</v>
      </c>
      <c r="I367" s="29">
        <v>861.3</v>
      </c>
      <c r="J367" s="4">
        <f t="shared" si="31"/>
        <v>835.4</v>
      </c>
      <c r="K367" s="30">
        <f t="shared" si="34"/>
        <v>1602.725836475902</v>
      </c>
      <c r="L367" s="30">
        <f t="shared" si="35"/>
        <v>1755.825836475902</v>
      </c>
      <c r="M367" s="30">
        <f t="shared" si="32"/>
        <v>1773.025836475902</v>
      </c>
      <c r="N367" s="31">
        <f t="shared" si="33"/>
        <v>1764.425836475902</v>
      </c>
      <c r="O367" s="4">
        <v>21.2</v>
      </c>
      <c r="P367" s="4">
        <v>66.9</v>
      </c>
      <c r="Q367" s="4">
        <v>38.6</v>
      </c>
      <c r="R367"/>
      <c r="S367" s="32">
        <v>1.709</v>
      </c>
      <c r="T367" s="27">
        <v>87.147</v>
      </c>
      <c r="U367" s="27">
        <f t="shared" si="36"/>
        <v>-61.31983333333333</v>
      </c>
      <c r="V367" s="32">
        <v>0.182</v>
      </c>
      <c r="W367" s="33">
        <v>-0.16206</v>
      </c>
      <c r="X367" s="33">
        <f t="shared" si="37"/>
        <v>-0.15281000000000003</v>
      </c>
      <c r="Y367" s="35">
        <v>11.936</v>
      </c>
      <c r="Z367" s="31">
        <v>1764.425836475902</v>
      </c>
    </row>
    <row r="368" spans="1:26" ht="12.75">
      <c r="A368" s="1">
        <v>36747</v>
      </c>
      <c r="B368" s="27">
        <v>222</v>
      </c>
      <c r="C368" s="2">
        <v>0.804050922</v>
      </c>
      <c r="D368" s="57">
        <v>0.804050922</v>
      </c>
      <c r="E368" s="3">
        <v>3590</v>
      </c>
      <c r="F368" s="28">
        <v>0</v>
      </c>
      <c r="G368" s="2">
        <v>36.30308645</v>
      </c>
      <c r="H368" s="2">
        <v>-78.9444657</v>
      </c>
      <c r="I368" s="29">
        <v>862.5</v>
      </c>
      <c r="J368" s="4">
        <f t="shared" si="31"/>
        <v>836.6</v>
      </c>
      <c r="K368" s="30">
        <f t="shared" si="34"/>
        <v>1590.8062870053982</v>
      </c>
      <c r="L368" s="30">
        <f t="shared" si="35"/>
        <v>1743.906287005398</v>
      </c>
      <c r="M368" s="30">
        <f t="shared" si="32"/>
        <v>1761.1062870053981</v>
      </c>
      <c r="N368" s="31">
        <f t="shared" si="33"/>
        <v>1752.506287005398</v>
      </c>
      <c r="O368" s="4">
        <v>21.1</v>
      </c>
      <c r="P368" s="4">
        <v>67.2</v>
      </c>
      <c r="Q368" s="4">
        <v>44.6</v>
      </c>
      <c r="R368"/>
      <c r="S368" s="32">
        <v>1.451</v>
      </c>
      <c r="T368" s="27">
        <v>-17.979</v>
      </c>
      <c r="U368" s="27">
        <f t="shared" si="36"/>
        <v>52.3135</v>
      </c>
      <c r="V368" s="32">
        <v>0.194</v>
      </c>
      <c r="W368" s="33">
        <v>-0.1665</v>
      </c>
      <c r="X368" s="33">
        <f t="shared" si="37"/>
        <v>-0.156695</v>
      </c>
      <c r="Y368" s="35">
        <v>11.809</v>
      </c>
      <c r="Z368" s="31">
        <v>1752.506287005398</v>
      </c>
    </row>
    <row r="369" spans="1:26" ht="12.75">
      <c r="A369" s="1">
        <v>36747</v>
      </c>
      <c r="B369" s="27">
        <v>222</v>
      </c>
      <c r="C369" s="2">
        <v>0.804166675</v>
      </c>
      <c r="D369" s="57">
        <v>0.804166675</v>
      </c>
      <c r="E369" s="3">
        <v>3600</v>
      </c>
      <c r="F369" s="28">
        <v>0</v>
      </c>
      <c r="G369" s="2">
        <v>36.30783122</v>
      </c>
      <c r="H369" s="2">
        <v>-78.94873998</v>
      </c>
      <c r="I369" s="29">
        <v>863.9</v>
      </c>
      <c r="J369" s="4">
        <f t="shared" si="31"/>
        <v>838</v>
      </c>
      <c r="K369" s="30">
        <f t="shared" si="34"/>
        <v>1576.9217359134605</v>
      </c>
      <c r="L369" s="30">
        <f t="shared" si="35"/>
        <v>1730.0217359134604</v>
      </c>
      <c r="M369" s="30">
        <f t="shared" si="32"/>
        <v>1747.2217359134604</v>
      </c>
      <c r="N369" s="31">
        <f t="shared" si="33"/>
        <v>1738.6217359134603</v>
      </c>
      <c r="O369" s="4">
        <v>21.3</v>
      </c>
      <c r="P369" s="4">
        <v>67.1</v>
      </c>
      <c r="Q369" s="4">
        <v>46.5</v>
      </c>
      <c r="R369"/>
      <c r="S369" s="32">
        <v>1.482</v>
      </c>
      <c r="T369" s="27">
        <v>-18.094</v>
      </c>
      <c r="U369" s="27">
        <f t="shared" si="36"/>
        <v>95.94683333333332</v>
      </c>
      <c r="V369" s="32">
        <v>0.194</v>
      </c>
      <c r="W369" s="33">
        <v>-0.16983</v>
      </c>
      <c r="X369" s="33">
        <f t="shared" si="37"/>
        <v>-0.16058000000000003</v>
      </c>
      <c r="Y369" s="35">
        <v>11.966</v>
      </c>
      <c r="Z369" s="31">
        <v>1738.6217359134603</v>
      </c>
    </row>
    <row r="370" spans="1:26" ht="12.75">
      <c r="A370" s="1">
        <v>36747</v>
      </c>
      <c r="B370" s="27">
        <v>222</v>
      </c>
      <c r="C370" s="2">
        <v>0.804282427</v>
      </c>
      <c r="D370" s="57">
        <v>0.804282427</v>
      </c>
      <c r="E370" s="3">
        <v>3610</v>
      </c>
      <c r="F370" s="28">
        <v>0</v>
      </c>
      <c r="G370" s="2">
        <v>36.31256667</v>
      </c>
      <c r="H370" s="2">
        <v>-78.95279157</v>
      </c>
      <c r="I370" s="29">
        <v>865.7</v>
      </c>
      <c r="J370" s="4">
        <f t="shared" si="31"/>
        <v>839.8000000000001</v>
      </c>
      <c r="K370" s="30">
        <f t="shared" si="34"/>
        <v>1559.1042151074375</v>
      </c>
      <c r="L370" s="30">
        <f t="shared" si="35"/>
        <v>1712.2042151074374</v>
      </c>
      <c r="M370" s="30">
        <f t="shared" si="32"/>
        <v>1729.4042151074375</v>
      </c>
      <c r="N370" s="31">
        <f t="shared" si="33"/>
        <v>1720.8042151074374</v>
      </c>
      <c r="O370" s="4">
        <v>21.4</v>
      </c>
      <c r="P370" s="4">
        <v>66.7</v>
      </c>
      <c r="Q370" s="4">
        <v>47.9</v>
      </c>
      <c r="R370"/>
      <c r="S370" s="32">
        <v>2.076</v>
      </c>
      <c r="T370" s="27">
        <v>296.803</v>
      </c>
      <c r="U370" s="27">
        <f t="shared" si="36"/>
        <v>113.334</v>
      </c>
      <c r="V370" s="32">
        <v>0.183</v>
      </c>
      <c r="W370" s="33">
        <v>-0.17427</v>
      </c>
      <c r="X370" s="33">
        <f t="shared" si="37"/>
        <v>-0.164465</v>
      </c>
      <c r="Y370" s="35">
        <v>11.879</v>
      </c>
      <c r="Z370" s="31">
        <v>1720.8042151074374</v>
      </c>
    </row>
    <row r="371" spans="1:26" ht="12.75">
      <c r="A371" s="1">
        <v>36747</v>
      </c>
      <c r="B371" s="27">
        <v>222</v>
      </c>
      <c r="C371" s="2">
        <v>0.804398119</v>
      </c>
      <c r="D371" s="57">
        <v>0.804398119</v>
      </c>
      <c r="E371" s="3">
        <v>3620</v>
      </c>
      <c r="F371" s="28">
        <v>0</v>
      </c>
      <c r="G371" s="2">
        <v>36.31697292</v>
      </c>
      <c r="H371" s="2">
        <v>-78.95743848</v>
      </c>
      <c r="I371" s="29">
        <v>867.5</v>
      </c>
      <c r="J371" s="4">
        <f t="shared" si="31"/>
        <v>841.6</v>
      </c>
      <c r="K371" s="30">
        <f t="shared" si="34"/>
        <v>1541.3248429418122</v>
      </c>
      <c r="L371" s="30">
        <f t="shared" si="35"/>
        <v>1694.4248429418121</v>
      </c>
      <c r="M371" s="30">
        <f t="shared" si="32"/>
        <v>1711.6248429418122</v>
      </c>
      <c r="N371" s="31">
        <f t="shared" si="33"/>
        <v>1703.024842941812</v>
      </c>
      <c r="O371" s="4">
        <v>21.6</v>
      </c>
      <c r="P371" s="4">
        <v>66.5</v>
      </c>
      <c r="Q371" s="4">
        <v>42.6</v>
      </c>
      <c r="R371"/>
      <c r="S371" s="32">
        <v>2.799</v>
      </c>
      <c r="T371" s="27">
        <v>664.188</v>
      </c>
      <c r="U371" s="27">
        <f t="shared" si="36"/>
        <v>244.47116666666662</v>
      </c>
      <c r="V371" s="32">
        <v>0.184</v>
      </c>
      <c r="W371" s="33">
        <v>-0.1776</v>
      </c>
      <c r="X371" s="33">
        <f t="shared" si="37"/>
        <v>-0.168165</v>
      </c>
      <c r="Y371" s="35">
        <v>11.846</v>
      </c>
      <c r="Z371" s="31">
        <v>1703.024842941812</v>
      </c>
    </row>
    <row r="372" spans="1:26" ht="12.75">
      <c r="A372" s="1">
        <v>36747</v>
      </c>
      <c r="B372" s="27">
        <v>222</v>
      </c>
      <c r="C372" s="2">
        <v>0.804513872</v>
      </c>
      <c r="D372" s="57">
        <v>0.804513872</v>
      </c>
      <c r="E372" s="3">
        <v>3630</v>
      </c>
      <c r="F372" s="28">
        <v>0</v>
      </c>
      <c r="G372" s="2">
        <v>36.31972502</v>
      </c>
      <c r="H372" s="2">
        <v>-78.9634981</v>
      </c>
      <c r="I372" s="29">
        <v>869.2</v>
      </c>
      <c r="J372" s="4">
        <f t="shared" si="31"/>
        <v>843.3000000000001</v>
      </c>
      <c r="K372" s="30">
        <f t="shared" si="34"/>
        <v>1524.5680952147113</v>
      </c>
      <c r="L372" s="30">
        <f t="shared" si="35"/>
        <v>1677.6680952147112</v>
      </c>
      <c r="M372" s="30">
        <f t="shared" si="32"/>
        <v>1694.8680952147113</v>
      </c>
      <c r="N372" s="31">
        <f t="shared" si="33"/>
        <v>1686.2680952147111</v>
      </c>
      <c r="O372" s="4">
        <v>21.8</v>
      </c>
      <c r="P372" s="4">
        <v>66</v>
      </c>
      <c r="Q372" s="4">
        <v>40.6</v>
      </c>
      <c r="R372" s="5">
        <v>6.99E-06</v>
      </c>
      <c r="S372" s="32">
        <v>0.345</v>
      </c>
      <c r="T372" s="27">
        <v>-648.438</v>
      </c>
      <c r="U372" s="27">
        <f t="shared" si="36"/>
        <v>60.60450000000001</v>
      </c>
      <c r="V372" s="32">
        <v>0.203</v>
      </c>
      <c r="W372" s="33">
        <v>-0.18204000000000004</v>
      </c>
      <c r="X372" s="33">
        <f t="shared" si="37"/>
        <v>-0.17205</v>
      </c>
      <c r="Y372" s="35">
        <v>11.958</v>
      </c>
      <c r="Z372" s="31">
        <v>1686.2680952147111</v>
      </c>
    </row>
    <row r="373" spans="1:26" ht="12.75">
      <c r="A373" s="1">
        <v>36747</v>
      </c>
      <c r="B373" s="27">
        <v>222</v>
      </c>
      <c r="C373" s="2">
        <v>0.804629624</v>
      </c>
      <c r="D373" s="57">
        <v>0.804629624</v>
      </c>
      <c r="E373" s="3">
        <v>3640</v>
      </c>
      <c r="F373" s="28">
        <v>0</v>
      </c>
      <c r="G373" s="2">
        <v>36.32049222</v>
      </c>
      <c r="H373" s="2">
        <v>-78.97042497</v>
      </c>
      <c r="I373" s="29">
        <v>870.8</v>
      </c>
      <c r="J373" s="4">
        <f t="shared" si="31"/>
        <v>844.9</v>
      </c>
      <c r="K373" s="30">
        <f t="shared" si="34"/>
        <v>1508.827867548201</v>
      </c>
      <c r="L373" s="30">
        <f t="shared" si="35"/>
        <v>1661.927867548201</v>
      </c>
      <c r="M373" s="30">
        <f t="shared" si="32"/>
        <v>1679.127867548201</v>
      </c>
      <c r="N373" s="31">
        <f t="shared" si="33"/>
        <v>1670.527867548201</v>
      </c>
      <c r="O373" s="4">
        <v>22</v>
      </c>
      <c r="P373" s="4">
        <v>65.6</v>
      </c>
      <c r="Q373" s="4">
        <v>39.6</v>
      </c>
      <c r="R373"/>
      <c r="S373" s="32">
        <v>2.186</v>
      </c>
      <c r="T373" s="27">
        <v>348.947</v>
      </c>
      <c r="U373" s="27">
        <f t="shared" si="36"/>
        <v>104.23783333333334</v>
      </c>
      <c r="V373" s="32">
        <v>0.173</v>
      </c>
      <c r="W373" s="33">
        <v>-0.18537000000000003</v>
      </c>
      <c r="X373" s="33">
        <f t="shared" si="37"/>
        <v>-0.17593500000000004</v>
      </c>
      <c r="Y373" s="35">
        <v>11.377</v>
      </c>
      <c r="Z373" s="31">
        <v>1670.527867548201</v>
      </c>
    </row>
    <row r="374" spans="1:26" ht="12.75">
      <c r="A374" s="1">
        <v>36747</v>
      </c>
      <c r="B374" s="27">
        <v>222</v>
      </c>
      <c r="C374" s="2">
        <v>0.804745376</v>
      </c>
      <c r="D374" s="57">
        <v>0.804745376</v>
      </c>
      <c r="E374" s="3">
        <v>3650</v>
      </c>
      <c r="F374" s="28">
        <v>0</v>
      </c>
      <c r="G374" s="2">
        <v>36.3195425</v>
      </c>
      <c r="H374" s="2">
        <v>-78.977388</v>
      </c>
      <c r="I374" s="29">
        <v>872.2</v>
      </c>
      <c r="J374" s="4">
        <f t="shared" si="31"/>
        <v>846.3000000000001</v>
      </c>
      <c r="K374" s="30">
        <f t="shared" si="34"/>
        <v>1495.079600546815</v>
      </c>
      <c r="L374" s="30">
        <f t="shared" si="35"/>
        <v>1648.179600546815</v>
      </c>
      <c r="M374" s="30">
        <f t="shared" si="32"/>
        <v>1665.379600546815</v>
      </c>
      <c r="N374" s="31">
        <f t="shared" si="33"/>
        <v>1656.779600546815</v>
      </c>
      <c r="O374" s="4">
        <v>22.1</v>
      </c>
      <c r="P374" s="4">
        <v>65.3</v>
      </c>
      <c r="Q374" s="4">
        <v>43</v>
      </c>
      <c r="R374"/>
      <c r="S374" s="32">
        <v>2.778</v>
      </c>
      <c r="T374" s="27">
        <v>663.844</v>
      </c>
      <c r="U374" s="27">
        <f t="shared" si="36"/>
        <v>217.875</v>
      </c>
      <c r="V374" s="32">
        <v>0.194</v>
      </c>
      <c r="W374" s="33">
        <v>-0.18870000000000003</v>
      </c>
      <c r="X374" s="33">
        <f t="shared" si="37"/>
        <v>-0.17963500000000002</v>
      </c>
      <c r="Y374" s="35">
        <v>11.958</v>
      </c>
      <c r="Z374" s="31">
        <v>1656.779600546815</v>
      </c>
    </row>
    <row r="375" spans="1:26" ht="12.75">
      <c r="A375" s="1">
        <v>36747</v>
      </c>
      <c r="B375" s="27">
        <v>222</v>
      </c>
      <c r="C375" s="2">
        <v>0.804861128</v>
      </c>
      <c r="D375" s="57">
        <v>0.804861128</v>
      </c>
      <c r="E375" s="3">
        <v>3660</v>
      </c>
      <c r="F375" s="28">
        <v>0</v>
      </c>
      <c r="G375" s="2">
        <v>36.31725421</v>
      </c>
      <c r="H375" s="2">
        <v>-78.98399549</v>
      </c>
      <c r="I375" s="29">
        <v>873.2</v>
      </c>
      <c r="J375" s="4">
        <f t="shared" si="31"/>
        <v>847.3000000000001</v>
      </c>
      <c r="K375" s="30">
        <f t="shared" si="34"/>
        <v>1485.2733271209393</v>
      </c>
      <c r="L375" s="30">
        <f t="shared" si="35"/>
        <v>1638.3733271209392</v>
      </c>
      <c r="M375" s="30">
        <f t="shared" si="32"/>
        <v>1655.5733271209392</v>
      </c>
      <c r="N375" s="31">
        <f t="shared" si="33"/>
        <v>1646.9733271209393</v>
      </c>
      <c r="O375" s="4">
        <v>22.2</v>
      </c>
      <c r="P375" s="4">
        <v>64.8</v>
      </c>
      <c r="Q375" s="4">
        <v>40.4</v>
      </c>
      <c r="R375"/>
      <c r="S375" s="32">
        <v>1.401</v>
      </c>
      <c r="T375" s="27">
        <v>-71.271</v>
      </c>
      <c r="U375" s="27">
        <f t="shared" si="36"/>
        <v>209.01216666666667</v>
      </c>
      <c r="V375" s="32">
        <v>0.214</v>
      </c>
      <c r="W375" s="33">
        <v>-0.19314</v>
      </c>
      <c r="X375" s="33">
        <f t="shared" si="37"/>
        <v>-0.18352000000000004</v>
      </c>
      <c r="Y375" s="35">
        <v>11.481</v>
      </c>
      <c r="Z375" s="31">
        <v>1646.9733271209393</v>
      </c>
    </row>
    <row r="376" spans="1:26" ht="12.75">
      <c r="A376" s="1">
        <v>36747</v>
      </c>
      <c r="B376" s="27">
        <v>222</v>
      </c>
      <c r="C376" s="2">
        <v>0.804976881</v>
      </c>
      <c r="D376" s="57">
        <v>0.804976881</v>
      </c>
      <c r="E376" s="3">
        <v>3670</v>
      </c>
      <c r="F376" s="28">
        <v>0</v>
      </c>
      <c r="G376" s="2">
        <v>36.31417436</v>
      </c>
      <c r="H376" s="2">
        <v>-78.99009997</v>
      </c>
      <c r="I376" s="29">
        <v>875.1</v>
      </c>
      <c r="J376" s="4">
        <f t="shared" si="31"/>
        <v>849.2</v>
      </c>
      <c r="K376" s="30">
        <f t="shared" si="34"/>
        <v>1466.6732514317541</v>
      </c>
      <c r="L376" s="30">
        <f t="shared" si="35"/>
        <v>1619.773251431754</v>
      </c>
      <c r="M376" s="30">
        <f t="shared" si="32"/>
        <v>1636.973251431754</v>
      </c>
      <c r="N376" s="31">
        <f t="shared" si="33"/>
        <v>1628.373251431754</v>
      </c>
      <c r="O376" s="4">
        <v>22.4</v>
      </c>
      <c r="P376" s="4">
        <v>64.4</v>
      </c>
      <c r="Q376" s="4">
        <v>43.9</v>
      </c>
      <c r="R376"/>
      <c r="S376" s="32">
        <v>1.174</v>
      </c>
      <c r="T376" s="27">
        <v>-176.397</v>
      </c>
      <c r="U376" s="27">
        <f t="shared" si="36"/>
        <v>130.14550000000006</v>
      </c>
      <c r="V376" s="32">
        <v>0.184</v>
      </c>
      <c r="W376" s="33">
        <v>-0.19758</v>
      </c>
      <c r="X376" s="33">
        <f t="shared" si="37"/>
        <v>-0.18740500000000002</v>
      </c>
      <c r="Y376" s="35">
        <v>11.869</v>
      </c>
      <c r="Z376" s="31">
        <v>1628.373251431754</v>
      </c>
    </row>
    <row r="377" spans="1:26" ht="12.75">
      <c r="A377" s="1">
        <v>36747</v>
      </c>
      <c r="B377" s="27">
        <v>222</v>
      </c>
      <c r="C377" s="2">
        <v>0.805092573</v>
      </c>
      <c r="D377" s="57">
        <v>0.805092573</v>
      </c>
      <c r="E377" s="3">
        <v>3680</v>
      </c>
      <c r="F377" s="28">
        <v>0</v>
      </c>
      <c r="G377" s="2">
        <v>36.31080689</v>
      </c>
      <c r="H377" s="2">
        <v>-78.99601011</v>
      </c>
      <c r="I377" s="29">
        <v>876.3</v>
      </c>
      <c r="J377" s="4">
        <f t="shared" si="31"/>
        <v>850.4</v>
      </c>
      <c r="K377" s="30">
        <f t="shared" si="34"/>
        <v>1454.9472649617346</v>
      </c>
      <c r="L377" s="30">
        <f t="shared" si="35"/>
        <v>1608.0472649617345</v>
      </c>
      <c r="M377" s="30">
        <f t="shared" si="32"/>
        <v>1625.2472649617346</v>
      </c>
      <c r="N377" s="31">
        <f t="shared" si="33"/>
        <v>1616.6472649617344</v>
      </c>
      <c r="O377" s="4">
        <v>22.6</v>
      </c>
      <c r="P377" s="4">
        <v>63.6</v>
      </c>
      <c r="Q377" s="4">
        <v>43</v>
      </c>
      <c r="R377"/>
      <c r="S377" s="32">
        <v>1.78</v>
      </c>
      <c r="T377" s="27">
        <v>138.488</v>
      </c>
      <c r="U377" s="27">
        <f t="shared" si="36"/>
        <v>42.528833333333345</v>
      </c>
      <c r="V377" s="32">
        <v>0.173</v>
      </c>
      <c r="W377" s="33">
        <v>-0.20091</v>
      </c>
      <c r="X377" s="33">
        <f t="shared" si="37"/>
        <v>-0.19129</v>
      </c>
      <c r="Y377" s="35">
        <v>11.815</v>
      </c>
      <c r="Z377" s="31">
        <v>1616.6472649617344</v>
      </c>
    </row>
    <row r="378" spans="1:26" ht="12.75">
      <c r="A378" s="1">
        <v>36747</v>
      </c>
      <c r="B378" s="27">
        <v>222</v>
      </c>
      <c r="C378" s="2">
        <v>0.805208325</v>
      </c>
      <c r="D378" s="57">
        <v>0.805208325</v>
      </c>
      <c r="E378" s="3">
        <v>3690</v>
      </c>
      <c r="F378" s="28">
        <v>0</v>
      </c>
      <c r="G378" s="2">
        <v>36.30751205</v>
      </c>
      <c r="H378" s="2">
        <v>-79.00196042</v>
      </c>
      <c r="I378" s="29">
        <v>877.3</v>
      </c>
      <c r="J378" s="4">
        <f t="shared" si="31"/>
        <v>851.4</v>
      </c>
      <c r="K378" s="30">
        <f t="shared" si="34"/>
        <v>1445.188242364773</v>
      </c>
      <c r="L378" s="30">
        <f t="shared" si="35"/>
        <v>1598.288242364773</v>
      </c>
      <c r="M378" s="30">
        <f t="shared" si="32"/>
        <v>1615.488242364773</v>
      </c>
      <c r="N378" s="31">
        <f t="shared" si="33"/>
        <v>1606.8882423647729</v>
      </c>
      <c r="O378" s="4">
        <v>22.7</v>
      </c>
      <c r="P378" s="4">
        <v>63.4</v>
      </c>
      <c r="Q378" s="4">
        <v>41.4</v>
      </c>
      <c r="R378" s="5">
        <v>6.54E-06</v>
      </c>
      <c r="S378" s="32">
        <v>1.481</v>
      </c>
      <c r="T378" s="27">
        <v>-19.115</v>
      </c>
      <c r="U378" s="27">
        <f t="shared" si="36"/>
        <v>147.41600000000003</v>
      </c>
      <c r="V378" s="32">
        <v>0.193</v>
      </c>
      <c r="W378" s="33">
        <v>-0.20424</v>
      </c>
      <c r="X378" s="33">
        <f t="shared" si="37"/>
        <v>-0.19499000000000002</v>
      </c>
      <c r="Y378" s="35">
        <v>11.366</v>
      </c>
      <c r="Z378" s="31">
        <v>1606.8882423647729</v>
      </c>
    </row>
    <row r="379" spans="1:26" ht="12.75">
      <c r="A379" s="1">
        <v>36747</v>
      </c>
      <c r="B379" s="27">
        <v>222</v>
      </c>
      <c r="C379" s="2">
        <v>0.805324078</v>
      </c>
      <c r="D379" s="57">
        <v>0.805324078</v>
      </c>
      <c r="E379" s="3">
        <v>3700</v>
      </c>
      <c r="F379" s="28">
        <v>0</v>
      </c>
      <c r="G379" s="2">
        <v>36.30430531</v>
      </c>
      <c r="H379" s="2">
        <v>-79.00801123</v>
      </c>
      <c r="I379" s="29">
        <v>878.8</v>
      </c>
      <c r="J379" s="4">
        <f t="shared" si="31"/>
        <v>852.9</v>
      </c>
      <c r="K379" s="30">
        <f t="shared" si="34"/>
        <v>1430.5711793192777</v>
      </c>
      <c r="L379" s="30">
        <f t="shared" si="35"/>
        <v>1583.6711793192776</v>
      </c>
      <c r="M379" s="30">
        <f t="shared" si="32"/>
        <v>1600.8711793192776</v>
      </c>
      <c r="N379" s="31">
        <f t="shared" si="33"/>
        <v>1592.2711793192775</v>
      </c>
      <c r="O379" s="4">
        <v>22.7</v>
      </c>
      <c r="P379" s="4">
        <v>63.5</v>
      </c>
      <c r="Q379" s="4">
        <v>39.6</v>
      </c>
      <c r="R379"/>
      <c r="S379" s="32">
        <v>2.372</v>
      </c>
      <c r="T379" s="27">
        <v>453.27</v>
      </c>
      <c r="U379" s="27">
        <f t="shared" si="36"/>
        <v>164.80316666666667</v>
      </c>
      <c r="V379" s="32">
        <v>0.194</v>
      </c>
      <c r="W379" s="33">
        <v>-0.20757</v>
      </c>
      <c r="X379" s="33">
        <f t="shared" si="37"/>
        <v>-0.19869</v>
      </c>
      <c r="Y379" s="35">
        <v>11.821</v>
      </c>
      <c r="Z379" s="31">
        <v>1592.2711793192775</v>
      </c>
    </row>
    <row r="380" spans="1:26" ht="12.75">
      <c r="A380" s="1">
        <v>36747</v>
      </c>
      <c r="B380" s="27">
        <v>222</v>
      </c>
      <c r="C380" s="2">
        <v>0.80543983</v>
      </c>
      <c r="D380" s="57">
        <v>0.80543983</v>
      </c>
      <c r="E380" s="3">
        <v>3710</v>
      </c>
      <c r="F380" s="28">
        <v>0</v>
      </c>
      <c r="G380" s="2">
        <v>36.30095833</v>
      </c>
      <c r="H380" s="2">
        <v>-79.01393458</v>
      </c>
      <c r="I380" s="29">
        <v>880.3</v>
      </c>
      <c r="J380" s="4">
        <f t="shared" si="31"/>
        <v>854.4</v>
      </c>
      <c r="K380" s="30">
        <f t="shared" si="34"/>
        <v>1415.9798008117818</v>
      </c>
      <c r="L380" s="30">
        <f t="shared" si="35"/>
        <v>1569.0798008117818</v>
      </c>
      <c r="M380" s="30">
        <f t="shared" si="32"/>
        <v>1586.2798008117818</v>
      </c>
      <c r="N380" s="31">
        <f t="shared" si="33"/>
        <v>1577.6798008117817</v>
      </c>
      <c r="O380" s="4">
        <v>22.8</v>
      </c>
      <c r="P380" s="4">
        <v>63.4</v>
      </c>
      <c r="Q380" s="4">
        <v>45.5</v>
      </c>
      <c r="R380"/>
      <c r="S380" s="32">
        <v>1.85</v>
      </c>
      <c r="T380" s="27">
        <v>190.644</v>
      </c>
      <c r="U380" s="27">
        <f t="shared" si="36"/>
        <v>85.93649999999998</v>
      </c>
      <c r="V380" s="32">
        <v>0.193</v>
      </c>
      <c r="W380" s="33">
        <v>-0.21201000000000003</v>
      </c>
      <c r="X380" s="33">
        <f t="shared" si="37"/>
        <v>-0.20257499999999998</v>
      </c>
      <c r="Y380" s="35">
        <v>11.774</v>
      </c>
      <c r="Z380" s="31">
        <v>1577.6798008117817</v>
      </c>
    </row>
    <row r="381" spans="1:26" ht="12.75">
      <c r="A381" s="1">
        <v>36747</v>
      </c>
      <c r="B381" s="27">
        <v>222</v>
      </c>
      <c r="C381" s="2">
        <v>0.805555582</v>
      </c>
      <c r="D381" s="57">
        <v>0.805555582</v>
      </c>
      <c r="E381" s="3">
        <v>3720</v>
      </c>
      <c r="F381" s="28">
        <v>0</v>
      </c>
      <c r="G381" s="2">
        <v>36.29724672</v>
      </c>
      <c r="H381" s="2">
        <v>-79.01937723</v>
      </c>
      <c r="I381" s="29">
        <v>882.5</v>
      </c>
      <c r="J381" s="4">
        <f t="shared" si="31"/>
        <v>856.6</v>
      </c>
      <c r="K381" s="30">
        <f t="shared" si="34"/>
        <v>1394.6253845801732</v>
      </c>
      <c r="L381" s="30">
        <f t="shared" si="35"/>
        <v>1547.725384580173</v>
      </c>
      <c r="M381" s="30">
        <f t="shared" si="32"/>
        <v>1564.9253845801732</v>
      </c>
      <c r="N381" s="31">
        <f t="shared" si="33"/>
        <v>1556.3253845801732</v>
      </c>
      <c r="O381" s="4">
        <v>22.9</v>
      </c>
      <c r="P381" s="4">
        <v>63.4</v>
      </c>
      <c r="Q381" s="4">
        <v>41.9</v>
      </c>
      <c r="R381"/>
      <c r="S381" s="32">
        <v>2.411</v>
      </c>
      <c r="T381" s="27">
        <v>453.029</v>
      </c>
      <c r="U381" s="27">
        <f t="shared" si="36"/>
        <v>173.31983333333332</v>
      </c>
      <c r="V381" s="32">
        <v>0.173</v>
      </c>
      <c r="W381" s="33">
        <v>-0.21645000000000003</v>
      </c>
      <c r="X381" s="33">
        <f t="shared" si="37"/>
        <v>-0.20646</v>
      </c>
      <c r="Y381" s="35">
        <v>11.187</v>
      </c>
      <c r="Z381" s="31">
        <v>1556.3253845801732</v>
      </c>
    </row>
    <row r="382" spans="1:26" ht="12.75">
      <c r="A382" s="1">
        <v>36747</v>
      </c>
      <c r="B382" s="27">
        <v>222</v>
      </c>
      <c r="C382" s="2">
        <v>0.805671275</v>
      </c>
      <c r="D382" s="57">
        <v>0.805671275</v>
      </c>
      <c r="E382" s="3">
        <v>3730</v>
      </c>
      <c r="F382" s="28">
        <v>0</v>
      </c>
      <c r="G382" s="2">
        <v>36.29237063</v>
      </c>
      <c r="H382" s="2">
        <v>-79.02296565</v>
      </c>
      <c r="I382" s="29">
        <v>885.9</v>
      </c>
      <c r="J382" s="4">
        <f t="shared" si="31"/>
        <v>860</v>
      </c>
      <c r="K382" s="30">
        <f t="shared" si="34"/>
        <v>1361.7307421650282</v>
      </c>
      <c r="L382" s="30">
        <f t="shared" si="35"/>
        <v>1514.8307421650281</v>
      </c>
      <c r="M382" s="30">
        <f t="shared" si="32"/>
        <v>1532.0307421650282</v>
      </c>
      <c r="N382" s="31">
        <f t="shared" si="33"/>
        <v>1523.4307421650283</v>
      </c>
      <c r="O382" s="4">
        <v>23.2</v>
      </c>
      <c r="P382" s="4">
        <v>63.2</v>
      </c>
      <c r="Q382" s="4">
        <v>42.2</v>
      </c>
      <c r="R382"/>
      <c r="S382" s="32">
        <v>2.343</v>
      </c>
      <c r="T382" s="27">
        <v>400.426</v>
      </c>
      <c r="U382" s="27">
        <f t="shared" si="36"/>
        <v>269.457</v>
      </c>
      <c r="V382" s="32">
        <v>0.194</v>
      </c>
      <c r="W382" s="33">
        <v>-0.21978000000000003</v>
      </c>
      <c r="X382" s="33">
        <f t="shared" si="37"/>
        <v>-0.21016000000000004</v>
      </c>
      <c r="Y382" s="35">
        <v>11.966</v>
      </c>
      <c r="Z382" s="31">
        <v>1523.4307421650283</v>
      </c>
    </row>
    <row r="383" spans="1:26" ht="12.75">
      <c r="A383" s="1">
        <v>36747</v>
      </c>
      <c r="B383" s="27">
        <v>222</v>
      </c>
      <c r="C383" s="2">
        <v>0.805787027</v>
      </c>
      <c r="D383" s="57">
        <v>0.805787027</v>
      </c>
      <c r="E383" s="3">
        <v>3740</v>
      </c>
      <c r="F383" s="28">
        <v>0</v>
      </c>
      <c r="G383" s="2">
        <v>36.2865173</v>
      </c>
      <c r="H383" s="2">
        <v>-79.02414891</v>
      </c>
      <c r="I383" s="29">
        <v>889.1</v>
      </c>
      <c r="J383" s="4">
        <f t="shared" si="31"/>
        <v>863.2</v>
      </c>
      <c r="K383" s="30">
        <f t="shared" si="34"/>
        <v>1330.8896616919517</v>
      </c>
      <c r="L383" s="30">
        <f t="shared" si="35"/>
        <v>1483.9896616919516</v>
      </c>
      <c r="M383" s="30">
        <f t="shared" si="32"/>
        <v>1501.1896616919516</v>
      </c>
      <c r="N383" s="31">
        <f t="shared" si="33"/>
        <v>1492.5896616919517</v>
      </c>
      <c r="O383" s="4">
        <v>23.5</v>
      </c>
      <c r="P383" s="4">
        <v>62.9</v>
      </c>
      <c r="Q383" s="4">
        <v>39.6</v>
      </c>
      <c r="R383"/>
      <c r="S383" s="32">
        <v>1.591</v>
      </c>
      <c r="T383" s="27">
        <v>32.811</v>
      </c>
      <c r="U383" s="27">
        <f t="shared" si="36"/>
        <v>251.84416666666664</v>
      </c>
      <c r="V383" s="32">
        <v>0.183</v>
      </c>
      <c r="W383" s="33">
        <v>-0.22311000000000003</v>
      </c>
      <c r="X383" s="33">
        <f t="shared" si="37"/>
        <v>-0.21386000000000002</v>
      </c>
      <c r="Y383" s="35">
        <v>11.503</v>
      </c>
      <c r="Z383" s="31">
        <v>1492.5896616919517</v>
      </c>
    </row>
    <row r="384" spans="1:26" ht="12.75">
      <c r="A384" s="1">
        <v>36747</v>
      </c>
      <c r="B384" s="27">
        <v>222</v>
      </c>
      <c r="C384" s="2">
        <v>0.805902779</v>
      </c>
      <c r="D384" s="57">
        <v>0.805902779</v>
      </c>
      <c r="E384" s="3">
        <v>3750</v>
      </c>
      <c r="F384" s="28">
        <v>0</v>
      </c>
      <c r="G384" s="2">
        <v>36.2802877</v>
      </c>
      <c r="H384" s="2">
        <v>-79.02256017</v>
      </c>
      <c r="I384" s="29">
        <v>890.8</v>
      </c>
      <c r="J384" s="4">
        <f t="shared" si="31"/>
        <v>864.9</v>
      </c>
      <c r="K384" s="30">
        <f t="shared" si="34"/>
        <v>1314.5518086901718</v>
      </c>
      <c r="L384" s="30">
        <f t="shared" si="35"/>
        <v>1467.6518086901717</v>
      </c>
      <c r="M384" s="30">
        <f t="shared" si="32"/>
        <v>1484.8518086901718</v>
      </c>
      <c r="N384" s="31">
        <f t="shared" si="33"/>
        <v>1476.2518086901719</v>
      </c>
      <c r="O384" s="4">
        <v>23.6</v>
      </c>
      <c r="P384" s="4">
        <v>63.2</v>
      </c>
      <c r="Q384" s="4">
        <v>43.5</v>
      </c>
      <c r="R384" s="5">
        <v>1.12E-05</v>
      </c>
      <c r="S384" s="32">
        <v>1.443</v>
      </c>
      <c r="T384" s="27">
        <v>-72.315</v>
      </c>
      <c r="U384" s="27">
        <f t="shared" si="36"/>
        <v>242.97749999999996</v>
      </c>
      <c r="V384" s="32">
        <v>0.194</v>
      </c>
      <c r="W384" s="33">
        <v>-0.22755</v>
      </c>
      <c r="X384" s="33">
        <f t="shared" si="37"/>
        <v>-0.217745</v>
      </c>
      <c r="Y384" s="35">
        <v>11.748</v>
      </c>
      <c r="Z384" s="31">
        <v>1476.2518086901719</v>
      </c>
    </row>
    <row r="385" spans="1:26" ht="12.75">
      <c r="A385" s="1">
        <v>36747</v>
      </c>
      <c r="B385" s="27">
        <v>222</v>
      </c>
      <c r="C385" s="2">
        <v>0.806018531</v>
      </c>
      <c r="D385" s="57">
        <v>0.806018531</v>
      </c>
      <c r="E385" s="3">
        <v>3760</v>
      </c>
      <c r="F385" s="28">
        <v>0</v>
      </c>
      <c r="G385" s="2">
        <v>36.27436118</v>
      </c>
      <c r="H385" s="2">
        <v>-79.0189916</v>
      </c>
      <c r="I385" s="29">
        <v>891.7</v>
      </c>
      <c r="J385" s="4">
        <f t="shared" si="31"/>
        <v>865.8000000000001</v>
      </c>
      <c r="K385" s="30">
        <f t="shared" si="34"/>
        <v>1305.9153530266017</v>
      </c>
      <c r="L385" s="30">
        <f t="shared" si="35"/>
        <v>1459.0153530266016</v>
      </c>
      <c r="M385" s="30">
        <f t="shared" si="32"/>
        <v>1476.2153530266016</v>
      </c>
      <c r="N385" s="31">
        <f t="shared" si="33"/>
        <v>1467.6153530266015</v>
      </c>
      <c r="O385" s="4">
        <v>23.6</v>
      </c>
      <c r="P385" s="4">
        <v>64.2</v>
      </c>
      <c r="Q385" s="4">
        <v>44.6</v>
      </c>
      <c r="R385"/>
      <c r="S385" s="32">
        <v>1.66</v>
      </c>
      <c r="T385" s="27">
        <v>85.07</v>
      </c>
      <c r="U385" s="27">
        <f t="shared" si="36"/>
        <v>181.6108333333333</v>
      </c>
      <c r="V385" s="32">
        <v>0.194</v>
      </c>
      <c r="W385" s="33">
        <v>-0.23088</v>
      </c>
      <c r="X385" s="33">
        <f t="shared" si="37"/>
        <v>-0.22163000000000002</v>
      </c>
      <c r="Y385" s="35">
        <v>11.524</v>
      </c>
      <c r="Z385" s="31">
        <v>1467.6153530266015</v>
      </c>
    </row>
    <row r="386" spans="1:26" ht="12.75">
      <c r="A386" s="1">
        <v>36747</v>
      </c>
      <c r="B386" s="27">
        <v>222</v>
      </c>
      <c r="C386" s="2">
        <v>0.806134284</v>
      </c>
      <c r="D386" s="57">
        <v>0.806134284</v>
      </c>
      <c r="E386" s="3">
        <v>3770</v>
      </c>
      <c r="F386" s="28">
        <v>0</v>
      </c>
      <c r="G386" s="2">
        <v>36.2691949</v>
      </c>
      <c r="H386" s="2">
        <v>-79.01384349</v>
      </c>
      <c r="I386" s="29">
        <v>892.3</v>
      </c>
      <c r="J386" s="4">
        <f t="shared" si="31"/>
        <v>866.4</v>
      </c>
      <c r="K386" s="30">
        <f t="shared" si="34"/>
        <v>1300.1627020365772</v>
      </c>
      <c r="L386" s="30">
        <f t="shared" si="35"/>
        <v>1453.2627020365771</v>
      </c>
      <c r="M386" s="30">
        <f t="shared" si="32"/>
        <v>1470.4627020365772</v>
      </c>
      <c r="N386" s="31">
        <f t="shared" si="33"/>
        <v>1461.862702036577</v>
      </c>
      <c r="O386" s="4">
        <v>23.5</v>
      </c>
      <c r="P386" s="4">
        <v>64.6</v>
      </c>
      <c r="Q386" s="4">
        <v>45.9</v>
      </c>
      <c r="R386"/>
      <c r="S386" s="32">
        <v>2.698</v>
      </c>
      <c r="T386" s="27">
        <v>609.967</v>
      </c>
      <c r="U386" s="27">
        <f t="shared" si="36"/>
        <v>251.49799999999996</v>
      </c>
      <c r="V386" s="32">
        <v>0.204</v>
      </c>
      <c r="W386" s="33">
        <v>-0.23532</v>
      </c>
      <c r="X386" s="33">
        <f t="shared" si="37"/>
        <v>-0.22551500000000002</v>
      </c>
      <c r="Y386" s="35">
        <v>11.965</v>
      </c>
      <c r="Z386" s="31">
        <v>1461.862702036577</v>
      </c>
    </row>
    <row r="387" spans="1:26" ht="12.75">
      <c r="A387" s="1">
        <v>36747</v>
      </c>
      <c r="B387" s="27">
        <v>222</v>
      </c>
      <c r="C387" s="2">
        <v>0.806249976</v>
      </c>
      <c r="D387" s="57">
        <v>0.806249976</v>
      </c>
      <c r="E387" s="3">
        <v>3780</v>
      </c>
      <c r="F387" s="28">
        <v>0</v>
      </c>
      <c r="G387" s="2">
        <v>36.26424383</v>
      </c>
      <c r="H387" s="2">
        <v>-79.0084525</v>
      </c>
      <c r="I387" s="29">
        <v>893.9</v>
      </c>
      <c r="J387" s="4">
        <f t="shared" si="31"/>
        <v>868</v>
      </c>
      <c r="K387" s="30">
        <f t="shared" si="34"/>
        <v>1284.8417541996394</v>
      </c>
      <c r="L387" s="30">
        <f t="shared" si="35"/>
        <v>1437.9417541996393</v>
      </c>
      <c r="M387" s="30">
        <f t="shared" si="32"/>
        <v>1455.1417541996393</v>
      </c>
      <c r="N387" s="31">
        <f t="shared" si="33"/>
        <v>1446.5417541996394</v>
      </c>
      <c r="O387" s="4">
        <v>23.6</v>
      </c>
      <c r="P387" s="4">
        <v>64</v>
      </c>
      <c r="Q387" s="4">
        <v>41.6</v>
      </c>
      <c r="R387"/>
      <c r="S387" s="32">
        <v>2.372</v>
      </c>
      <c r="T387" s="27">
        <v>452.352</v>
      </c>
      <c r="U387" s="27">
        <f t="shared" si="36"/>
        <v>251.3851666666666</v>
      </c>
      <c r="V387" s="32">
        <v>0.193</v>
      </c>
      <c r="W387" s="33">
        <v>-0.23865000000000003</v>
      </c>
      <c r="X387" s="33">
        <f t="shared" si="37"/>
        <v>-0.22921500000000003</v>
      </c>
      <c r="Y387" s="35">
        <v>10.945</v>
      </c>
      <c r="Z387" s="31">
        <v>1446.5417541996394</v>
      </c>
    </row>
    <row r="388" spans="1:26" ht="12.75">
      <c r="A388" s="1">
        <v>36747</v>
      </c>
      <c r="B388" s="27">
        <v>222</v>
      </c>
      <c r="C388" s="2">
        <v>0.806365728</v>
      </c>
      <c r="D388" s="57">
        <v>0.806365728</v>
      </c>
      <c r="E388" s="3">
        <v>3790</v>
      </c>
      <c r="F388" s="28">
        <v>0</v>
      </c>
      <c r="G388" s="2">
        <v>36.25942944</v>
      </c>
      <c r="H388" s="2">
        <v>-79.00306622</v>
      </c>
      <c r="I388" s="29">
        <v>895.9</v>
      </c>
      <c r="J388" s="4">
        <f t="shared" si="31"/>
        <v>870</v>
      </c>
      <c r="K388" s="30">
        <f t="shared" si="34"/>
        <v>1265.730235126164</v>
      </c>
      <c r="L388" s="30">
        <f t="shared" si="35"/>
        <v>1418.8302351261639</v>
      </c>
      <c r="M388" s="30">
        <f t="shared" si="32"/>
        <v>1436.030235126164</v>
      </c>
      <c r="N388" s="31">
        <f t="shared" si="33"/>
        <v>1427.430235126164</v>
      </c>
      <c r="O388" s="4">
        <v>23.8</v>
      </c>
      <c r="P388" s="4">
        <v>64.1</v>
      </c>
      <c r="Q388" s="4">
        <v>42.5</v>
      </c>
      <c r="R388"/>
      <c r="S388" s="32">
        <v>1.749</v>
      </c>
      <c r="T388" s="27">
        <v>84.726</v>
      </c>
      <c r="U388" s="27">
        <f t="shared" si="36"/>
        <v>198.7685</v>
      </c>
      <c r="V388" s="32">
        <v>0.174</v>
      </c>
      <c r="W388" s="33">
        <v>-0.24309000000000003</v>
      </c>
      <c r="X388" s="33">
        <f t="shared" si="37"/>
        <v>-0.2331</v>
      </c>
      <c r="Y388" s="35">
        <v>11.238</v>
      </c>
      <c r="Z388" s="31">
        <v>1427.430235126164</v>
      </c>
    </row>
    <row r="389" spans="1:26" ht="12.75">
      <c r="A389" s="1">
        <v>36747</v>
      </c>
      <c r="B389" s="27">
        <v>222</v>
      </c>
      <c r="C389" s="2">
        <v>0.806481481</v>
      </c>
      <c r="D389" s="57">
        <v>0.806481481</v>
      </c>
      <c r="E389" s="3">
        <v>3800</v>
      </c>
      <c r="F389" s="28">
        <v>0</v>
      </c>
      <c r="G389" s="2">
        <v>36.25563589</v>
      </c>
      <c r="H389" s="2">
        <v>-78.9966579</v>
      </c>
      <c r="I389" s="29">
        <v>897.4</v>
      </c>
      <c r="J389" s="4">
        <f t="shared" si="31"/>
        <v>871.5</v>
      </c>
      <c r="K389" s="30">
        <f t="shared" si="34"/>
        <v>1251.4254057971007</v>
      </c>
      <c r="L389" s="30">
        <f t="shared" si="35"/>
        <v>1404.5254057971006</v>
      </c>
      <c r="M389" s="30">
        <f t="shared" si="32"/>
        <v>1421.7254057971006</v>
      </c>
      <c r="N389" s="31">
        <f t="shared" si="33"/>
        <v>1413.1254057971005</v>
      </c>
      <c r="O389" s="4">
        <v>24</v>
      </c>
      <c r="P389" s="4">
        <v>62.9</v>
      </c>
      <c r="Q389" s="4">
        <v>40.6</v>
      </c>
      <c r="R389"/>
      <c r="S389" s="32">
        <v>2.493</v>
      </c>
      <c r="T389" s="27">
        <v>504.623</v>
      </c>
      <c r="U389" s="27">
        <f t="shared" si="36"/>
        <v>277.40383333333335</v>
      </c>
      <c r="V389" s="32">
        <v>0.204</v>
      </c>
      <c r="W389" s="33">
        <v>-0.24642000000000003</v>
      </c>
      <c r="X389" s="33">
        <f t="shared" si="37"/>
        <v>-0.236985</v>
      </c>
      <c r="Y389" s="35">
        <v>11.965</v>
      </c>
      <c r="Z389" s="31">
        <v>1413.1254057971005</v>
      </c>
    </row>
    <row r="390" spans="1:26" ht="12.75">
      <c r="A390" s="1">
        <v>36747</v>
      </c>
      <c r="B390" s="27">
        <v>222</v>
      </c>
      <c r="C390" s="2">
        <v>0.806597233</v>
      </c>
      <c r="D390" s="57">
        <v>0.806597233</v>
      </c>
      <c r="E390" s="3">
        <v>3810</v>
      </c>
      <c r="F390" s="28">
        <v>0</v>
      </c>
      <c r="G390" s="2">
        <v>36.25318299</v>
      </c>
      <c r="H390" s="2">
        <v>-78.9892544</v>
      </c>
      <c r="I390" s="29">
        <v>898.6</v>
      </c>
      <c r="J390" s="4">
        <f t="shared" si="31"/>
        <v>872.7</v>
      </c>
      <c r="K390" s="30">
        <f t="shared" si="34"/>
        <v>1239.999258315589</v>
      </c>
      <c r="L390" s="30">
        <f t="shared" si="35"/>
        <v>1393.099258315589</v>
      </c>
      <c r="M390" s="30">
        <f t="shared" si="32"/>
        <v>1410.299258315589</v>
      </c>
      <c r="N390" s="31">
        <f t="shared" si="33"/>
        <v>1401.6992583155888</v>
      </c>
      <c r="O390" s="4">
        <v>23.9</v>
      </c>
      <c r="P390" s="4">
        <v>64.1</v>
      </c>
      <c r="Q390" s="4">
        <v>42.6</v>
      </c>
      <c r="R390" s="5">
        <v>1.02E-05</v>
      </c>
      <c r="S390" s="32">
        <v>1.602</v>
      </c>
      <c r="T390" s="27">
        <v>32.008</v>
      </c>
      <c r="U390" s="27">
        <f t="shared" si="36"/>
        <v>294.79100000000005</v>
      </c>
      <c r="V390" s="32">
        <v>0.194</v>
      </c>
      <c r="W390" s="33">
        <v>-0.24975000000000003</v>
      </c>
      <c r="X390" s="33">
        <f t="shared" si="37"/>
        <v>-0.24068500000000004</v>
      </c>
      <c r="Y390" s="35">
        <v>11.252</v>
      </c>
      <c r="Z390" s="31">
        <v>1401.6992583155888</v>
      </c>
    </row>
    <row r="391" spans="1:26" ht="12.75">
      <c r="A391" s="1">
        <v>36747</v>
      </c>
      <c r="B391" s="27">
        <v>222</v>
      </c>
      <c r="C391" s="2">
        <v>0.806712985</v>
      </c>
      <c r="D391" s="57">
        <v>0.806712985</v>
      </c>
      <c r="E391" s="3">
        <v>3820</v>
      </c>
      <c r="F391" s="28">
        <v>0</v>
      </c>
      <c r="G391" s="2">
        <v>36.25283627</v>
      </c>
      <c r="H391" s="2">
        <v>-78.9813933</v>
      </c>
      <c r="I391" s="29">
        <v>899.6</v>
      </c>
      <c r="J391" s="4">
        <f t="shared" si="31"/>
        <v>873.7</v>
      </c>
      <c r="K391" s="30">
        <f t="shared" si="34"/>
        <v>1230.4894641337733</v>
      </c>
      <c r="L391" s="30">
        <f t="shared" si="35"/>
        <v>1383.5894641337732</v>
      </c>
      <c r="M391" s="30">
        <f t="shared" si="32"/>
        <v>1400.7894641337732</v>
      </c>
      <c r="N391" s="31">
        <f t="shared" si="33"/>
        <v>1392.189464133773</v>
      </c>
      <c r="O391" s="4">
        <v>24</v>
      </c>
      <c r="P391" s="4">
        <v>63.4</v>
      </c>
      <c r="Q391" s="4">
        <v>41.1</v>
      </c>
      <c r="R391"/>
      <c r="S391" s="32">
        <v>1.154</v>
      </c>
      <c r="T391" s="27">
        <v>-178.107</v>
      </c>
      <c r="U391" s="27">
        <f t="shared" si="36"/>
        <v>250.9281666666667</v>
      </c>
      <c r="V391" s="32">
        <v>0.203</v>
      </c>
      <c r="W391" s="33">
        <v>-0.25419</v>
      </c>
      <c r="X391" s="33">
        <f t="shared" si="37"/>
        <v>-0.24457000000000004</v>
      </c>
      <c r="Y391" s="35">
        <v>11.958</v>
      </c>
      <c r="Z391" s="31">
        <v>1392.189464133773</v>
      </c>
    </row>
    <row r="392" spans="1:26" ht="12.75">
      <c r="A392" s="1">
        <v>36747</v>
      </c>
      <c r="B392" s="27">
        <v>222</v>
      </c>
      <c r="C392" s="2">
        <v>0.806828678</v>
      </c>
      <c r="D392" s="57">
        <v>0.806828678</v>
      </c>
      <c r="E392" s="3">
        <v>3830</v>
      </c>
      <c r="F392" s="28">
        <v>0</v>
      </c>
      <c r="G392" s="2">
        <v>36.25447636</v>
      </c>
      <c r="H392" s="2">
        <v>-78.97385067</v>
      </c>
      <c r="I392" s="29">
        <v>900.9</v>
      </c>
      <c r="J392" s="4">
        <f t="shared" si="31"/>
        <v>875</v>
      </c>
      <c r="K392" s="30">
        <f t="shared" si="34"/>
        <v>1218.1429910140023</v>
      </c>
      <c r="L392" s="30">
        <f t="shared" si="35"/>
        <v>1371.2429910140022</v>
      </c>
      <c r="M392" s="30">
        <f t="shared" si="32"/>
        <v>1388.4429910140022</v>
      </c>
      <c r="N392" s="31">
        <f t="shared" si="33"/>
        <v>1379.842991014002</v>
      </c>
      <c r="O392" s="4">
        <v>24.1</v>
      </c>
      <c r="P392" s="4">
        <v>63.2</v>
      </c>
      <c r="Q392" s="4">
        <v>42.5</v>
      </c>
      <c r="R392"/>
      <c r="S392" s="32">
        <v>1.215</v>
      </c>
      <c r="T392" s="27">
        <v>-178.233</v>
      </c>
      <c r="U392" s="27">
        <f t="shared" si="36"/>
        <v>119.56150000000002</v>
      </c>
      <c r="V392" s="32">
        <v>0.173</v>
      </c>
      <c r="W392" s="33">
        <v>-0.25863</v>
      </c>
      <c r="X392" s="33">
        <f t="shared" si="37"/>
        <v>-0.248455</v>
      </c>
      <c r="Y392" s="35">
        <v>11.956</v>
      </c>
      <c r="Z392" s="31">
        <v>1379.842991014002</v>
      </c>
    </row>
    <row r="393" spans="1:26" ht="12.75">
      <c r="A393" s="1">
        <v>36747</v>
      </c>
      <c r="B393" s="27">
        <v>222</v>
      </c>
      <c r="C393" s="2">
        <v>0.80694443</v>
      </c>
      <c r="D393" s="57">
        <v>0.80694443</v>
      </c>
      <c r="E393" s="3">
        <v>3840</v>
      </c>
      <c r="F393" s="28">
        <v>0</v>
      </c>
      <c r="G393" s="2">
        <v>36.25716186</v>
      </c>
      <c r="H393" s="2">
        <v>-78.96686077</v>
      </c>
      <c r="I393" s="29">
        <v>902.7</v>
      </c>
      <c r="J393" s="4">
        <f aca="true" t="shared" si="38" ref="J393:J456">(I393-25.9)</f>
        <v>876.8000000000001</v>
      </c>
      <c r="K393" s="30">
        <f t="shared" si="34"/>
        <v>1201.0781231867143</v>
      </c>
      <c r="L393" s="30">
        <f t="shared" si="35"/>
        <v>1354.1781231867142</v>
      </c>
      <c r="M393" s="30">
        <f aca="true" t="shared" si="39" ref="M393:M456">(K393+170.3)</f>
        <v>1371.3781231867142</v>
      </c>
      <c r="N393" s="31">
        <f aca="true" t="shared" si="40" ref="N393:N456">AVERAGE(L393:M393)</f>
        <v>1362.7781231867143</v>
      </c>
      <c r="O393" s="4">
        <v>24.3</v>
      </c>
      <c r="P393" s="4">
        <v>64.2</v>
      </c>
      <c r="Q393" s="4">
        <v>41</v>
      </c>
      <c r="R393"/>
      <c r="S393" s="32">
        <v>1.451</v>
      </c>
      <c r="T393" s="27">
        <v>-20.836</v>
      </c>
      <c r="U393" s="27">
        <f t="shared" si="36"/>
        <v>40.69683333333333</v>
      </c>
      <c r="V393" s="32">
        <v>0.184</v>
      </c>
      <c r="W393" s="33">
        <v>-0.26196</v>
      </c>
      <c r="X393" s="33">
        <f t="shared" si="37"/>
        <v>-0.25234</v>
      </c>
      <c r="Y393" s="35">
        <v>11.901</v>
      </c>
      <c r="Z393" s="31">
        <v>1362.7781231867143</v>
      </c>
    </row>
    <row r="394" spans="1:26" ht="12.75">
      <c r="A394" s="1">
        <v>36747</v>
      </c>
      <c r="B394" s="27">
        <v>222</v>
      </c>
      <c r="C394" s="2">
        <v>0.807060182</v>
      </c>
      <c r="D394" s="57">
        <v>0.807060182</v>
      </c>
      <c r="E394" s="3">
        <v>3850</v>
      </c>
      <c r="F394" s="28">
        <v>0</v>
      </c>
      <c r="G394" s="2">
        <v>36.26017534</v>
      </c>
      <c r="H394" s="2">
        <v>-78.96005131</v>
      </c>
      <c r="I394" s="29">
        <v>903.6</v>
      </c>
      <c r="J394" s="4">
        <f t="shared" si="38"/>
        <v>877.7</v>
      </c>
      <c r="K394" s="30">
        <f aca="true" t="shared" si="41" ref="K394:K457">(8303.951372*(LN(1013.25/J394)))</f>
        <v>1192.5588220863235</v>
      </c>
      <c r="L394" s="30">
        <f aca="true" t="shared" si="42" ref="L394:L457">(K394+153.1)</f>
        <v>1345.6588220863234</v>
      </c>
      <c r="M394" s="30">
        <f t="shared" si="39"/>
        <v>1362.8588220863235</v>
      </c>
      <c r="N394" s="31">
        <f t="shared" si="40"/>
        <v>1354.2588220863236</v>
      </c>
      <c r="O394" s="4">
        <v>24.2</v>
      </c>
      <c r="P394" s="4">
        <v>66.7</v>
      </c>
      <c r="Q394" s="4">
        <v>42.5</v>
      </c>
      <c r="R394"/>
      <c r="S394" s="32">
        <v>2.056</v>
      </c>
      <c r="T394" s="27">
        <v>294.049</v>
      </c>
      <c r="U394" s="27">
        <f t="shared" si="36"/>
        <v>75.58399999999999</v>
      </c>
      <c r="V394" s="32">
        <v>0.184</v>
      </c>
      <c r="W394" s="33">
        <v>-0.26529</v>
      </c>
      <c r="X394" s="33">
        <f t="shared" si="37"/>
        <v>-0.25604000000000005</v>
      </c>
      <c r="Y394" s="35">
        <v>11.13</v>
      </c>
      <c r="Z394" s="31">
        <v>1354.2588220863236</v>
      </c>
    </row>
    <row r="395" spans="1:26" ht="12.75">
      <c r="A395" s="1">
        <v>36747</v>
      </c>
      <c r="B395" s="27">
        <v>222</v>
      </c>
      <c r="C395" s="2">
        <v>0.807175934</v>
      </c>
      <c r="D395" s="57">
        <v>0.807175934</v>
      </c>
      <c r="E395" s="3">
        <v>3860</v>
      </c>
      <c r="F395" s="28">
        <v>0</v>
      </c>
      <c r="G395" s="2">
        <v>36.2631996</v>
      </c>
      <c r="H395" s="2">
        <v>-78.95317844</v>
      </c>
      <c r="I395" s="29">
        <v>905.2</v>
      </c>
      <c r="J395" s="4">
        <f t="shared" si="38"/>
        <v>879.3000000000001</v>
      </c>
      <c r="K395" s="30">
        <f t="shared" si="41"/>
        <v>1177.434945173568</v>
      </c>
      <c r="L395" s="30">
        <f t="shared" si="42"/>
        <v>1330.5349451735678</v>
      </c>
      <c r="M395" s="30">
        <f t="shared" si="39"/>
        <v>1347.734945173568</v>
      </c>
      <c r="N395" s="31">
        <f t="shared" si="40"/>
        <v>1339.1349451735678</v>
      </c>
      <c r="O395" s="4">
        <v>24.3</v>
      </c>
      <c r="P395" s="4">
        <v>66.4</v>
      </c>
      <c r="Q395" s="4">
        <v>42</v>
      </c>
      <c r="R395"/>
      <c r="S395" s="32">
        <v>1.87</v>
      </c>
      <c r="T395" s="27">
        <v>188.923</v>
      </c>
      <c r="U395" s="27">
        <f t="shared" si="36"/>
        <v>22.96733333333333</v>
      </c>
      <c r="V395" s="32">
        <v>0.192</v>
      </c>
      <c r="W395" s="33">
        <v>-0.26973</v>
      </c>
      <c r="X395" s="33">
        <f t="shared" si="37"/>
        <v>-0.259925</v>
      </c>
      <c r="Y395" s="35">
        <v>11.178</v>
      </c>
      <c r="Z395" s="31">
        <v>1339.1349451735678</v>
      </c>
    </row>
    <row r="396" spans="1:26" ht="12.75">
      <c r="A396" s="1">
        <v>36747</v>
      </c>
      <c r="B396" s="27">
        <v>222</v>
      </c>
      <c r="C396" s="2">
        <v>0.807291687</v>
      </c>
      <c r="D396" s="57">
        <v>0.807291687</v>
      </c>
      <c r="E396" s="3">
        <v>3870</v>
      </c>
      <c r="F396" s="28">
        <v>0</v>
      </c>
      <c r="G396" s="2">
        <v>36.26646478</v>
      </c>
      <c r="H396" s="2">
        <v>-78.946414</v>
      </c>
      <c r="I396" s="29">
        <v>906.8</v>
      </c>
      <c r="J396" s="4">
        <f t="shared" si="38"/>
        <v>880.9</v>
      </c>
      <c r="K396" s="30">
        <f t="shared" si="41"/>
        <v>1162.3385631095841</v>
      </c>
      <c r="L396" s="30">
        <f t="shared" si="42"/>
        <v>1315.438563109584</v>
      </c>
      <c r="M396" s="30">
        <f t="shared" si="39"/>
        <v>1332.638563109584</v>
      </c>
      <c r="N396" s="31">
        <f t="shared" si="40"/>
        <v>1324.0385631095842</v>
      </c>
      <c r="O396" s="4">
        <v>24.4</v>
      </c>
      <c r="P396" s="4">
        <v>65</v>
      </c>
      <c r="Q396" s="4">
        <v>43.1</v>
      </c>
      <c r="R396" s="5">
        <v>1.61E-05</v>
      </c>
      <c r="S396" s="32">
        <v>1.185</v>
      </c>
      <c r="T396" s="27">
        <v>-178.692</v>
      </c>
      <c r="U396" s="27">
        <f t="shared" si="36"/>
        <v>-12.149333333333345</v>
      </c>
      <c r="V396" s="32">
        <v>0.203</v>
      </c>
      <c r="W396" s="33">
        <v>-0.27306</v>
      </c>
      <c r="X396" s="33">
        <f t="shared" si="37"/>
        <v>-0.26381000000000004</v>
      </c>
      <c r="Y396" s="35">
        <v>11.593</v>
      </c>
      <c r="Z396" s="31">
        <v>1324.0385631095842</v>
      </c>
    </row>
    <row r="397" spans="1:26" ht="12.75">
      <c r="A397" s="1">
        <v>36747</v>
      </c>
      <c r="B397" s="27">
        <v>222</v>
      </c>
      <c r="C397" s="2">
        <v>0.807407379</v>
      </c>
      <c r="D397" s="57">
        <v>0.807407379</v>
      </c>
      <c r="E397" s="3">
        <v>3880</v>
      </c>
      <c r="F397" s="28">
        <v>0</v>
      </c>
      <c r="G397" s="2">
        <v>36.27083687</v>
      </c>
      <c r="H397" s="2">
        <v>-78.94103355</v>
      </c>
      <c r="I397" s="29">
        <v>907.3</v>
      </c>
      <c r="J397" s="4">
        <f t="shared" si="38"/>
        <v>881.4</v>
      </c>
      <c r="K397" s="30">
        <f t="shared" si="41"/>
        <v>1157.6265665171677</v>
      </c>
      <c r="L397" s="30">
        <f t="shared" si="42"/>
        <v>1310.7265665171676</v>
      </c>
      <c r="M397" s="30">
        <f t="shared" si="39"/>
        <v>1327.9265665171677</v>
      </c>
      <c r="N397" s="31">
        <f t="shared" si="40"/>
        <v>1319.3265665171675</v>
      </c>
      <c r="O397" s="4">
        <v>24.3</v>
      </c>
      <c r="P397" s="4">
        <v>63.8</v>
      </c>
      <c r="Q397" s="4">
        <v>43</v>
      </c>
      <c r="R397"/>
      <c r="S397" s="32">
        <v>2.056</v>
      </c>
      <c r="T397" s="27">
        <v>293.704</v>
      </c>
      <c r="U397" s="27">
        <f t="shared" si="36"/>
        <v>66.48583333333333</v>
      </c>
      <c r="V397" s="32">
        <v>0.184</v>
      </c>
      <c r="W397" s="33">
        <v>-0.27639</v>
      </c>
      <c r="X397" s="33">
        <f t="shared" si="37"/>
        <v>-0.2675100000000001</v>
      </c>
      <c r="Y397" s="35">
        <v>11.851</v>
      </c>
      <c r="Z397" s="31">
        <v>1319.3265665171675</v>
      </c>
    </row>
    <row r="398" spans="1:26" ht="12.75">
      <c r="A398" s="1">
        <v>36747</v>
      </c>
      <c r="B398" s="27">
        <v>222</v>
      </c>
      <c r="C398" s="2">
        <v>0.807523131</v>
      </c>
      <c r="D398" s="57">
        <v>0.807523131</v>
      </c>
      <c r="E398" s="3">
        <v>3890</v>
      </c>
      <c r="F398" s="28">
        <v>0</v>
      </c>
      <c r="G398" s="2">
        <v>36.27612516</v>
      </c>
      <c r="H398" s="2">
        <v>-78.93765517</v>
      </c>
      <c r="I398" s="29">
        <v>908.1</v>
      </c>
      <c r="J398" s="4">
        <f t="shared" si="38"/>
        <v>882.2</v>
      </c>
      <c r="K398" s="30">
        <f t="shared" si="41"/>
        <v>1150.0929290106437</v>
      </c>
      <c r="L398" s="30">
        <f t="shared" si="42"/>
        <v>1303.1929290106436</v>
      </c>
      <c r="M398" s="30">
        <f t="shared" si="39"/>
        <v>1320.3929290106437</v>
      </c>
      <c r="N398" s="31">
        <f t="shared" si="40"/>
        <v>1311.7929290106435</v>
      </c>
      <c r="O398" s="4">
        <v>24.2</v>
      </c>
      <c r="P398" s="4">
        <v>63.9</v>
      </c>
      <c r="Q398" s="4">
        <v>45</v>
      </c>
      <c r="R398"/>
      <c r="S398" s="32">
        <v>1.314</v>
      </c>
      <c r="T398" s="27">
        <v>-126.41</v>
      </c>
      <c r="U398" s="27">
        <f t="shared" si="36"/>
        <v>75.12299999999999</v>
      </c>
      <c r="V398" s="32">
        <v>0.202</v>
      </c>
      <c r="W398" s="33">
        <v>-0.28083</v>
      </c>
      <c r="X398" s="33">
        <f t="shared" si="37"/>
        <v>-0.27121</v>
      </c>
      <c r="Y398" s="35">
        <v>11.953</v>
      </c>
      <c r="Z398" s="31">
        <v>1311.7929290106435</v>
      </c>
    </row>
    <row r="399" spans="1:26" ht="12.75">
      <c r="A399" s="1">
        <v>36747</v>
      </c>
      <c r="B399" s="27">
        <v>222</v>
      </c>
      <c r="C399" s="2">
        <v>0.807638884</v>
      </c>
      <c r="D399" s="57">
        <v>0.807638884</v>
      </c>
      <c r="E399" s="3">
        <v>3900</v>
      </c>
      <c r="F399" s="28">
        <v>0</v>
      </c>
      <c r="G399" s="2">
        <v>36.28183119</v>
      </c>
      <c r="H399" s="2">
        <v>-78.93670353</v>
      </c>
      <c r="I399" s="29">
        <v>909.5</v>
      </c>
      <c r="J399" s="4">
        <f t="shared" si="38"/>
        <v>883.6</v>
      </c>
      <c r="K399" s="30">
        <f t="shared" si="41"/>
        <v>1136.9254872202598</v>
      </c>
      <c r="L399" s="30">
        <f t="shared" si="42"/>
        <v>1290.0254872202597</v>
      </c>
      <c r="M399" s="30">
        <f t="shared" si="39"/>
        <v>1307.2254872202598</v>
      </c>
      <c r="N399" s="31">
        <f t="shared" si="40"/>
        <v>1298.6254872202599</v>
      </c>
      <c r="O399" s="4">
        <v>24.5</v>
      </c>
      <c r="P399" s="4">
        <v>63.7</v>
      </c>
      <c r="Q399" s="4">
        <v>42.4</v>
      </c>
      <c r="R399"/>
      <c r="S399" s="32">
        <v>2.196</v>
      </c>
      <c r="T399" s="27">
        <v>345.964</v>
      </c>
      <c r="U399" s="27">
        <f t="shared" si="36"/>
        <v>136.25633333333334</v>
      </c>
      <c r="V399" s="32">
        <v>0.222</v>
      </c>
      <c r="W399" s="33">
        <v>-0.28527</v>
      </c>
      <c r="X399" s="33">
        <f t="shared" si="37"/>
        <v>-0.27509500000000003</v>
      </c>
      <c r="Y399" s="35">
        <v>11.873</v>
      </c>
      <c r="Z399" s="31">
        <v>1298.6254872202599</v>
      </c>
    </row>
    <row r="400" spans="1:26" ht="12.75">
      <c r="A400" s="1">
        <v>36747</v>
      </c>
      <c r="B400" s="27">
        <v>222</v>
      </c>
      <c r="C400" s="2">
        <v>0.807754636</v>
      </c>
      <c r="D400" s="57">
        <v>0.807754636</v>
      </c>
      <c r="E400" s="3">
        <v>3910</v>
      </c>
      <c r="F400" s="28">
        <v>0</v>
      </c>
      <c r="G400" s="2">
        <v>36.28745043</v>
      </c>
      <c r="H400" s="2">
        <v>-78.93761866</v>
      </c>
      <c r="I400" s="29">
        <v>910.6</v>
      </c>
      <c r="J400" s="4">
        <f t="shared" si="38"/>
        <v>884.7</v>
      </c>
      <c r="K400" s="30">
        <f t="shared" si="41"/>
        <v>1126.594267758145</v>
      </c>
      <c r="L400" s="30">
        <f t="shared" si="42"/>
        <v>1279.6942677581449</v>
      </c>
      <c r="M400" s="30">
        <f t="shared" si="39"/>
        <v>1296.894267758145</v>
      </c>
      <c r="N400" s="31">
        <f t="shared" si="40"/>
        <v>1288.294267758145</v>
      </c>
      <c r="O400" s="4">
        <v>24.6</v>
      </c>
      <c r="P400" s="4">
        <v>63.1</v>
      </c>
      <c r="Q400" s="4">
        <v>43.9</v>
      </c>
      <c r="R400"/>
      <c r="S400" s="32">
        <v>1.729</v>
      </c>
      <c r="T400" s="27">
        <v>83.349</v>
      </c>
      <c r="U400" s="27">
        <f t="shared" si="36"/>
        <v>101.13966666666668</v>
      </c>
      <c r="V400" s="32">
        <v>0.193</v>
      </c>
      <c r="W400" s="33">
        <v>-0.2886</v>
      </c>
      <c r="X400" s="33">
        <f t="shared" si="37"/>
        <v>-0.27898000000000006</v>
      </c>
      <c r="Y400" s="35">
        <v>11.126</v>
      </c>
      <c r="Z400" s="31">
        <v>1288.294267758145</v>
      </c>
    </row>
    <row r="401" spans="1:26" ht="12.75">
      <c r="A401" s="1">
        <v>36747</v>
      </c>
      <c r="B401" s="27">
        <v>222</v>
      </c>
      <c r="C401" s="2">
        <v>0.807870388</v>
      </c>
      <c r="D401" s="57">
        <v>0.807870388</v>
      </c>
      <c r="E401" s="3">
        <v>3920</v>
      </c>
      <c r="F401" s="28">
        <v>0</v>
      </c>
      <c r="G401" s="2">
        <v>36.29265565</v>
      </c>
      <c r="H401" s="2">
        <v>-78.94005104</v>
      </c>
      <c r="I401" s="29">
        <v>912.9</v>
      </c>
      <c r="J401" s="4">
        <f t="shared" si="38"/>
        <v>887</v>
      </c>
      <c r="K401" s="30">
        <f t="shared" si="41"/>
        <v>1105.0340725955384</v>
      </c>
      <c r="L401" s="30">
        <f t="shared" si="42"/>
        <v>1258.1340725955383</v>
      </c>
      <c r="M401" s="30">
        <f t="shared" si="39"/>
        <v>1275.3340725955384</v>
      </c>
      <c r="N401" s="31">
        <f t="shared" si="40"/>
        <v>1266.7340725955382</v>
      </c>
      <c r="O401" s="4">
        <v>24.7</v>
      </c>
      <c r="P401" s="4">
        <v>63.1</v>
      </c>
      <c r="Q401" s="4">
        <v>43.4</v>
      </c>
      <c r="R401"/>
      <c r="S401" s="32">
        <v>1.93</v>
      </c>
      <c r="T401" s="27">
        <v>188.246</v>
      </c>
      <c r="U401" s="27">
        <f t="shared" si="36"/>
        <v>101.02683333333334</v>
      </c>
      <c r="V401" s="32">
        <v>0.203</v>
      </c>
      <c r="W401" s="33">
        <v>-0.29193</v>
      </c>
      <c r="X401" s="33">
        <f t="shared" si="37"/>
        <v>-0.28268</v>
      </c>
      <c r="Y401" s="35">
        <v>11.891</v>
      </c>
      <c r="Z401" s="31">
        <v>1266.7340725955382</v>
      </c>
    </row>
    <row r="402" spans="1:26" ht="12.75">
      <c r="A402" s="1">
        <v>36747</v>
      </c>
      <c r="B402" s="27">
        <v>222</v>
      </c>
      <c r="C402" s="2">
        <v>0.80798614</v>
      </c>
      <c r="D402" s="57">
        <v>0.80798614</v>
      </c>
      <c r="E402" s="3">
        <v>3930</v>
      </c>
      <c r="F402" s="28">
        <v>0</v>
      </c>
      <c r="G402" s="2">
        <v>36.29750845</v>
      </c>
      <c r="H402" s="2">
        <v>-78.94345782</v>
      </c>
      <c r="I402" s="29">
        <v>913.4</v>
      </c>
      <c r="J402" s="4">
        <f t="shared" si="38"/>
        <v>887.5</v>
      </c>
      <c r="K402" s="30">
        <f t="shared" si="41"/>
        <v>1100.3544718112266</v>
      </c>
      <c r="L402" s="30">
        <f t="shared" si="42"/>
        <v>1253.4544718112265</v>
      </c>
      <c r="M402" s="30">
        <f t="shared" si="39"/>
        <v>1270.6544718112266</v>
      </c>
      <c r="N402" s="31">
        <f t="shared" si="40"/>
        <v>1262.0544718112264</v>
      </c>
      <c r="O402" s="4">
        <v>24.7</v>
      </c>
      <c r="P402" s="4">
        <v>63.4</v>
      </c>
      <c r="Q402" s="4">
        <v>49.4</v>
      </c>
      <c r="R402" s="5">
        <v>1.02E-05</v>
      </c>
      <c r="S402" s="32">
        <v>1.82</v>
      </c>
      <c r="T402" s="27">
        <v>135.631</v>
      </c>
      <c r="U402" s="27">
        <f t="shared" si="36"/>
        <v>153.41400000000002</v>
      </c>
      <c r="V402" s="32">
        <v>0.183</v>
      </c>
      <c r="W402" s="33">
        <v>-0.29637</v>
      </c>
      <c r="X402" s="33">
        <f t="shared" si="37"/>
        <v>-0.286565</v>
      </c>
      <c r="Y402" s="35">
        <v>11.853</v>
      </c>
      <c r="Z402" s="31">
        <v>1262.0544718112264</v>
      </c>
    </row>
    <row r="403" spans="1:26" ht="12.75">
      <c r="A403" s="1">
        <v>36747</v>
      </c>
      <c r="B403" s="27">
        <v>222</v>
      </c>
      <c r="C403" s="2">
        <v>0.808101833</v>
      </c>
      <c r="D403" s="57">
        <v>0.808101833</v>
      </c>
      <c r="E403" s="3">
        <v>3940</v>
      </c>
      <c r="F403" s="28">
        <v>0</v>
      </c>
      <c r="G403" s="2">
        <v>36.30216068</v>
      </c>
      <c r="H403" s="2">
        <v>-78.94740272</v>
      </c>
      <c r="I403" s="29">
        <v>914.6</v>
      </c>
      <c r="J403" s="4">
        <f t="shared" si="38"/>
        <v>888.7</v>
      </c>
      <c r="K403" s="30">
        <f t="shared" si="41"/>
        <v>1089.134177742445</v>
      </c>
      <c r="L403" s="30">
        <f t="shared" si="42"/>
        <v>1242.234177742445</v>
      </c>
      <c r="M403" s="30">
        <f t="shared" si="39"/>
        <v>1259.434177742445</v>
      </c>
      <c r="N403" s="31">
        <f t="shared" si="40"/>
        <v>1250.8341777424448</v>
      </c>
      <c r="O403" s="4">
        <v>24.7</v>
      </c>
      <c r="P403" s="4">
        <v>64.1</v>
      </c>
      <c r="Q403" s="4">
        <v>43.5</v>
      </c>
      <c r="R403"/>
      <c r="S403" s="32">
        <v>1.841</v>
      </c>
      <c r="T403" s="27">
        <v>135.505</v>
      </c>
      <c r="U403" s="27">
        <f t="shared" si="36"/>
        <v>127.0475</v>
      </c>
      <c r="V403" s="32">
        <v>0.192</v>
      </c>
      <c r="W403" s="33">
        <v>-0.2997</v>
      </c>
      <c r="X403" s="33">
        <f t="shared" si="37"/>
        <v>-0.29045000000000004</v>
      </c>
      <c r="Y403" s="35">
        <v>11.838</v>
      </c>
      <c r="Z403" s="31">
        <v>1250.8341777424448</v>
      </c>
    </row>
    <row r="404" spans="1:26" ht="12.75">
      <c r="A404" s="1">
        <v>36747</v>
      </c>
      <c r="B404" s="27">
        <v>222</v>
      </c>
      <c r="C404" s="2">
        <v>0.808217585</v>
      </c>
      <c r="D404" s="57">
        <v>0.808217585</v>
      </c>
      <c r="E404" s="3">
        <v>3950</v>
      </c>
      <c r="F404" s="28">
        <v>0</v>
      </c>
      <c r="G404" s="2">
        <v>36.30663207</v>
      </c>
      <c r="H404" s="2">
        <v>-78.9515694</v>
      </c>
      <c r="I404" s="29">
        <v>916.4</v>
      </c>
      <c r="J404" s="4">
        <f t="shared" si="38"/>
        <v>890.5</v>
      </c>
      <c r="K404" s="30">
        <f t="shared" si="41"/>
        <v>1072.3321121296428</v>
      </c>
      <c r="L404" s="30">
        <f t="shared" si="42"/>
        <v>1225.4321121296427</v>
      </c>
      <c r="M404" s="30">
        <f t="shared" si="39"/>
        <v>1242.6321121296428</v>
      </c>
      <c r="N404" s="31">
        <f t="shared" si="40"/>
        <v>1234.0321121296429</v>
      </c>
      <c r="O404" s="4">
        <v>25.1</v>
      </c>
      <c r="P404" s="4">
        <v>63.3</v>
      </c>
      <c r="Q404" s="4">
        <v>45</v>
      </c>
      <c r="R404"/>
      <c r="S404" s="32">
        <v>1.603</v>
      </c>
      <c r="T404" s="27">
        <v>30.39</v>
      </c>
      <c r="U404" s="27">
        <f t="shared" si="36"/>
        <v>153.1808333333333</v>
      </c>
      <c r="V404" s="32">
        <v>0.214</v>
      </c>
      <c r="W404" s="33">
        <v>-0.3041400000000001</v>
      </c>
      <c r="X404" s="33">
        <f t="shared" si="37"/>
        <v>-0.29433500000000007</v>
      </c>
      <c r="Y404" s="35">
        <v>11.966</v>
      </c>
      <c r="Z404" s="31">
        <v>1234.0321121296429</v>
      </c>
    </row>
    <row r="405" spans="1:26" ht="12.75">
      <c r="A405" s="1">
        <v>36747</v>
      </c>
      <c r="B405" s="27">
        <v>222</v>
      </c>
      <c r="C405" s="2">
        <v>0.808333337</v>
      </c>
      <c r="D405" s="57">
        <v>0.808333337</v>
      </c>
      <c r="E405" s="3">
        <v>3960</v>
      </c>
      <c r="F405" s="28">
        <v>0</v>
      </c>
      <c r="G405" s="2">
        <v>36.31100439</v>
      </c>
      <c r="H405" s="2">
        <v>-78.95581615</v>
      </c>
      <c r="I405" s="29">
        <v>918.4</v>
      </c>
      <c r="J405" s="4">
        <f t="shared" si="38"/>
        <v>892.5</v>
      </c>
      <c r="K405" s="30">
        <f t="shared" si="41"/>
        <v>1053.7029369086865</v>
      </c>
      <c r="L405" s="30">
        <f t="shared" si="42"/>
        <v>1206.8029369086864</v>
      </c>
      <c r="M405" s="30">
        <f t="shared" si="39"/>
        <v>1224.0029369086865</v>
      </c>
      <c r="N405" s="31">
        <f t="shared" si="40"/>
        <v>1215.4029369086866</v>
      </c>
      <c r="O405" s="4">
        <v>24.9</v>
      </c>
      <c r="P405" s="4">
        <v>66.1</v>
      </c>
      <c r="Q405" s="4">
        <v>44.6</v>
      </c>
      <c r="R405"/>
      <c r="S405" s="32">
        <v>1.611</v>
      </c>
      <c r="T405" s="27">
        <v>30.287</v>
      </c>
      <c r="U405" s="27">
        <f t="shared" si="36"/>
        <v>100.568</v>
      </c>
      <c r="V405" s="32">
        <v>0.184</v>
      </c>
      <c r="W405" s="33">
        <v>-0.3074700000000001</v>
      </c>
      <c r="X405" s="33">
        <f t="shared" si="37"/>
        <v>-0.29803500000000005</v>
      </c>
      <c r="Y405" s="35">
        <v>11.253</v>
      </c>
      <c r="Z405" s="31">
        <v>1215.4029369086866</v>
      </c>
    </row>
    <row r="406" spans="1:26" ht="12.75">
      <c r="A406" s="1">
        <v>36747</v>
      </c>
      <c r="B406" s="27">
        <v>222</v>
      </c>
      <c r="C406" s="2">
        <v>0.80844909</v>
      </c>
      <c r="D406" s="57">
        <v>0.80844909</v>
      </c>
      <c r="E406" s="3">
        <v>3970</v>
      </c>
      <c r="F406" s="28">
        <v>0</v>
      </c>
      <c r="G406" s="2">
        <v>36.31494818</v>
      </c>
      <c r="H406" s="2">
        <v>-78.96075167</v>
      </c>
      <c r="I406" s="29">
        <v>920</v>
      </c>
      <c r="J406" s="4">
        <f t="shared" si="38"/>
        <v>894.1</v>
      </c>
      <c r="K406" s="30">
        <f t="shared" si="41"/>
        <v>1038.8296292324665</v>
      </c>
      <c r="L406" s="30">
        <f t="shared" si="42"/>
        <v>1191.9296292324664</v>
      </c>
      <c r="M406" s="30">
        <f t="shared" si="39"/>
        <v>1209.1296292324664</v>
      </c>
      <c r="N406" s="31">
        <f t="shared" si="40"/>
        <v>1200.5296292324665</v>
      </c>
      <c r="O406" s="4">
        <v>25</v>
      </c>
      <c r="P406" s="4">
        <v>66.9</v>
      </c>
      <c r="Q406" s="4">
        <v>44</v>
      </c>
      <c r="R406"/>
      <c r="S406" s="32">
        <v>1.451</v>
      </c>
      <c r="T406" s="27">
        <v>-22.328</v>
      </c>
      <c r="U406" s="27">
        <f t="shared" si="36"/>
        <v>82.95516666666667</v>
      </c>
      <c r="V406" s="32">
        <v>0.214</v>
      </c>
      <c r="W406" s="33">
        <v>-0.3108000000000001</v>
      </c>
      <c r="X406" s="33">
        <f t="shared" si="37"/>
        <v>-0.3017350000000001</v>
      </c>
      <c r="Y406" s="35">
        <v>11.871</v>
      </c>
      <c r="Z406" s="31">
        <v>1200.5296292324665</v>
      </c>
    </row>
    <row r="407" spans="1:26" ht="12.75">
      <c r="A407" s="1">
        <v>36747</v>
      </c>
      <c r="B407" s="27">
        <v>222</v>
      </c>
      <c r="C407" s="2">
        <v>0.808564842</v>
      </c>
      <c r="D407" s="57">
        <v>0.808564842</v>
      </c>
      <c r="E407" s="3">
        <v>3980</v>
      </c>
      <c r="F407" s="28">
        <v>0</v>
      </c>
      <c r="G407" s="2">
        <v>36.31713634</v>
      </c>
      <c r="H407" s="2">
        <v>-78.96693754</v>
      </c>
      <c r="I407" s="29">
        <v>921.7</v>
      </c>
      <c r="J407" s="4">
        <f t="shared" si="38"/>
        <v>895.8000000000001</v>
      </c>
      <c r="K407" s="30">
        <f t="shared" si="41"/>
        <v>1023.055874746562</v>
      </c>
      <c r="L407" s="30">
        <f t="shared" si="42"/>
        <v>1176.155874746562</v>
      </c>
      <c r="M407" s="30">
        <f t="shared" si="39"/>
        <v>1193.355874746562</v>
      </c>
      <c r="N407" s="31">
        <f t="shared" si="40"/>
        <v>1184.7558747465619</v>
      </c>
      <c r="O407" s="4">
        <v>25</v>
      </c>
      <c r="P407" s="4">
        <v>67.4</v>
      </c>
      <c r="Q407" s="4">
        <v>42.5</v>
      </c>
      <c r="R407"/>
      <c r="S407" s="32">
        <v>1.521</v>
      </c>
      <c r="T407" s="27">
        <v>-22.454</v>
      </c>
      <c r="U407" s="27">
        <f aca="true" t="shared" si="43" ref="U407:U470">AVERAGE(T402:T407)</f>
        <v>47.83849999999999</v>
      </c>
      <c r="V407" s="32">
        <v>0.193</v>
      </c>
      <c r="W407" s="33">
        <v>-0.31524</v>
      </c>
      <c r="X407" s="33">
        <f aca="true" t="shared" si="44" ref="X407:X470">AVERAGE(W402:W407)</f>
        <v>-0.30562000000000006</v>
      </c>
      <c r="Y407" s="35">
        <v>11.076</v>
      </c>
      <c r="Z407" s="31">
        <v>1184.7558747465619</v>
      </c>
    </row>
    <row r="408" spans="1:26" ht="12.75">
      <c r="A408" s="1">
        <v>36747</v>
      </c>
      <c r="B408" s="27">
        <v>222</v>
      </c>
      <c r="C408" s="2">
        <v>0.808680534</v>
      </c>
      <c r="D408" s="57">
        <v>0.808680534</v>
      </c>
      <c r="E408" s="3">
        <v>3990</v>
      </c>
      <c r="F408" s="28">
        <v>0</v>
      </c>
      <c r="G408" s="2">
        <v>36.3171174</v>
      </c>
      <c r="H408" s="2">
        <v>-78.97373689</v>
      </c>
      <c r="I408" s="29">
        <v>921.7</v>
      </c>
      <c r="J408" s="4">
        <f t="shared" si="38"/>
        <v>895.8000000000001</v>
      </c>
      <c r="K408" s="30">
        <f t="shared" si="41"/>
        <v>1023.055874746562</v>
      </c>
      <c r="L408" s="30">
        <f t="shared" si="42"/>
        <v>1176.155874746562</v>
      </c>
      <c r="M408" s="30">
        <f t="shared" si="39"/>
        <v>1193.355874746562</v>
      </c>
      <c r="N408" s="31">
        <f t="shared" si="40"/>
        <v>1184.7558747465619</v>
      </c>
      <c r="O408" s="4">
        <v>25</v>
      </c>
      <c r="P408" s="4">
        <v>67.4</v>
      </c>
      <c r="Q408" s="4">
        <v>47.6</v>
      </c>
      <c r="R408" s="5">
        <v>2.4E-05</v>
      </c>
      <c r="S408" s="32">
        <v>1.246</v>
      </c>
      <c r="T408" s="27">
        <v>-180.069</v>
      </c>
      <c r="U408" s="27">
        <f t="shared" si="43"/>
        <v>-4.778166666666668</v>
      </c>
      <c r="V408" s="32">
        <v>0.224</v>
      </c>
      <c r="W408" s="33">
        <v>-0.31968</v>
      </c>
      <c r="X408" s="33">
        <f t="shared" si="44"/>
        <v>-0.30950500000000003</v>
      </c>
      <c r="Y408" s="35">
        <v>11.604</v>
      </c>
      <c r="Z408" s="31">
        <v>1184.7558747465619</v>
      </c>
    </row>
    <row r="409" spans="1:26" ht="12.75">
      <c r="A409" s="1">
        <v>36747</v>
      </c>
      <c r="B409" s="27">
        <v>222</v>
      </c>
      <c r="C409" s="2">
        <v>0.808796287</v>
      </c>
      <c r="D409" s="57">
        <v>0.808796287</v>
      </c>
      <c r="E409" s="3">
        <v>4000</v>
      </c>
      <c r="F409" s="28">
        <v>0</v>
      </c>
      <c r="G409" s="2">
        <v>36.31585376</v>
      </c>
      <c r="H409" s="2">
        <v>-78.98043327</v>
      </c>
      <c r="I409" s="29">
        <v>923</v>
      </c>
      <c r="J409" s="4">
        <f t="shared" si="38"/>
        <v>897.1</v>
      </c>
      <c r="K409" s="30">
        <f t="shared" si="41"/>
        <v>1011.0137768320916</v>
      </c>
      <c r="L409" s="30">
        <f t="shared" si="42"/>
        <v>1164.1137768320916</v>
      </c>
      <c r="M409" s="30">
        <f t="shared" si="39"/>
        <v>1181.3137768320917</v>
      </c>
      <c r="N409" s="31">
        <f t="shared" si="40"/>
        <v>1172.7137768320918</v>
      </c>
      <c r="O409" s="4">
        <v>24.9</v>
      </c>
      <c r="P409" s="4">
        <v>67.9</v>
      </c>
      <c r="Q409" s="4">
        <v>46.4</v>
      </c>
      <c r="R409"/>
      <c r="S409" s="32">
        <v>1.354</v>
      </c>
      <c r="T409" s="27">
        <v>-75.172</v>
      </c>
      <c r="U409" s="27">
        <f t="shared" si="43"/>
        <v>-39.891</v>
      </c>
      <c r="V409" s="32">
        <v>0.233</v>
      </c>
      <c r="W409" s="33">
        <v>-0.32301</v>
      </c>
      <c r="X409" s="33">
        <f t="shared" si="44"/>
        <v>-0.31339000000000006</v>
      </c>
      <c r="Y409" s="35">
        <v>11.103</v>
      </c>
      <c r="Z409" s="31">
        <v>1172.7137768320918</v>
      </c>
    </row>
    <row r="410" spans="1:26" ht="12.75">
      <c r="A410" s="1">
        <v>36747</v>
      </c>
      <c r="B410" s="27">
        <v>222</v>
      </c>
      <c r="C410" s="2">
        <v>0.808912039</v>
      </c>
      <c r="D410" s="57">
        <v>0.808912039</v>
      </c>
      <c r="E410" s="3">
        <v>4010</v>
      </c>
      <c r="F410" s="28">
        <v>0</v>
      </c>
      <c r="G410" s="2">
        <v>36.31414517</v>
      </c>
      <c r="H410" s="2">
        <v>-78.98692357</v>
      </c>
      <c r="I410" s="29">
        <v>924.8</v>
      </c>
      <c r="J410" s="4">
        <f t="shared" si="38"/>
        <v>898.9</v>
      </c>
      <c r="K410" s="30">
        <f t="shared" si="41"/>
        <v>994.3688798675137</v>
      </c>
      <c r="L410" s="30">
        <f t="shared" si="42"/>
        <v>1147.4688798675136</v>
      </c>
      <c r="M410" s="30">
        <f t="shared" si="39"/>
        <v>1164.6688798675136</v>
      </c>
      <c r="N410" s="31">
        <f t="shared" si="40"/>
        <v>1156.0688798675137</v>
      </c>
      <c r="O410" s="4">
        <v>25.1</v>
      </c>
      <c r="P410" s="4">
        <v>68.4</v>
      </c>
      <c r="Q410" s="4">
        <v>48</v>
      </c>
      <c r="R410"/>
      <c r="S410" s="32">
        <v>2.511</v>
      </c>
      <c r="T410" s="27">
        <v>502.213</v>
      </c>
      <c r="U410" s="27">
        <f t="shared" si="43"/>
        <v>38.746166666666674</v>
      </c>
      <c r="V410" s="32">
        <v>0.223</v>
      </c>
      <c r="W410" s="33">
        <v>-0.32634</v>
      </c>
      <c r="X410" s="33">
        <f t="shared" si="44"/>
        <v>-0.31709000000000004</v>
      </c>
      <c r="Y410" s="35">
        <v>11.928</v>
      </c>
      <c r="Z410" s="31">
        <v>1156.0688798675137</v>
      </c>
    </row>
    <row r="411" spans="1:26" ht="12.75">
      <c r="A411" s="1">
        <v>36747</v>
      </c>
      <c r="B411" s="27">
        <v>222</v>
      </c>
      <c r="C411" s="2">
        <v>0.809027791</v>
      </c>
      <c r="D411" s="57">
        <v>0.809027791</v>
      </c>
      <c r="E411" s="3">
        <v>4020</v>
      </c>
      <c r="F411" s="28">
        <v>0</v>
      </c>
      <c r="G411" s="2">
        <v>36.31198355</v>
      </c>
      <c r="H411" s="2">
        <v>-78.99312398</v>
      </c>
      <c r="I411" s="29">
        <v>925.9</v>
      </c>
      <c r="J411" s="4">
        <f t="shared" si="38"/>
        <v>900</v>
      </c>
      <c r="K411" s="30">
        <f t="shared" si="41"/>
        <v>984.213398575961</v>
      </c>
      <c r="L411" s="30">
        <f t="shared" si="42"/>
        <v>1137.313398575961</v>
      </c>
      <c r="M411" s="30">
        <f t="shared" si="39"/>
        <v>1154.513398575961</v>
      </c>
      <c r="N411" s="31">
        <f t="shared" si="40"/>
        <v>1145.9133985759609</v>
      </c>
      <c r="O411" s="4">
        <v>25.1</v>
      </c>
      <c r="P411" s="4">
        <v>69.9</v>
      </c>
      <c r="Q411" s="4">
        <v>46.6</v>
      </c>
      <c r="R411"/>
      <c r="S411" s="32">
        <v>2.186</v>
      </c>
      <c r="T411" s="27">
        <v>344.587</v>
      </c>
      <c r="U411" s="27">
        <f t="shared" si="43"/>
        <v>91.12950000000001</v>
      </c>
      <c r="V411" s="32">
        <v>0.214</v>
      </c>
      <c r="W411" s="33">
        <v>-0.33078</v>
      </c>
      <c r="X411" s="33">
        <f t="shared" si="44"/>
        <v>-0.32097500000000007</v>
      </c>
      <c r="Y411" s="35">
        <v>11.196</v>
      </c>
      <c r="Z411" s="31">
        <v>1145.9133985759609</v>
      </c>
    </row>
    <row r="412" spans="1:26" ht="12.75">
      <c r="A412" s="1">
        <v>36747</v>
      </c>
      <c r="B412" s="27">
        <v>222</v>
      </c>
      <c r="C412" s="2">
        <v>0.809143543</v>
      </c>
      <c r="D412" s="57">
        <v>0.809143543</v>
      </c>
      <c r="E412" s="3">
        <v>4030</v>
      </c>
      <c r="F412" s="28">
        <v>0</v>
      </c>
      <c r="G412" s="2">
        <v>36.30959132</v>
      </c>
      <c r="H412" s="2">
        <v>-78.99929541</v>
      </c>
      <c r="I412" s="29">
        <v>927.8</v>
      </c>
      <c r="J412" s="4">
        <f t="shared" si="38"/>
        <v>901.9</v>
      </c>
      <c r="K412" s="30">
        <f t="shared" si="41"/>
        <v>966.7013130504546</v>
      </c>
      <c r="L412" s="30">
        <f t="shared" si="42"/>
        <v>1119.8013130504546</v>
      </c>
      <c r="M412" s="30">
        <f t="shared" si="39"/>
        <v>1137.0013130504547</v>
      </c>
      <c r="N412" s="31">
        <f t="shared" si="40"/>
        <v>1128.4013130504545</v>
      </c>
      <c r="O412" s="4">
        <v>24.3</v>
      </c>
      <c r="P412" s="4">
        <v>82.9</v>
      </c>
      <c r="Q412" s="4">
        <v>48</v>
      </c>
      <c r="R412"/>
      <c r="S412" s="32">
        <v>2.769</v>
      </c>
      <c r="T412" s="27">
        <v>659.472</v>
      </c>
      <c r="U412" s="27">
        <f t="shared" si="43"/>
        <v>204.76283333333333</v>
      </c>
      <c r="V412" s="32">
        <v>0.204</v>
      </c>
      <c r="W412" s="33">
        <v>-0.33411</v>
      </c>
      <c r="X412" s="33">
        <f t="shared" si="44"/>
        <v>-0.32486</v>
      </c>
      <c r="Y412" s="35">
        <v>11.938</v>
      </c>
      <c r="Z412" s="31">
        <v>1128.4013130504545</v>
      </c>
    </row>
    <row r="413" spans="1:26" ht="12.75">
      <c r="A413" s="1">
        <v>36747</v>
      </c>
      <c r="B413" s="27">
        <v>222</v>
      </c>
      <c r="C413" s="2">
        <v>0.809259236</v>
      </c>
      <c r="D413" s="57">
        <v>0.809259236</v>
      </c>
      <c r="E413" s="3">
        <v>4040</v>
      </c>
      <c r="F413" s="28">
        <v>0</v>
      </c>
      <c r="G413" s="2">
        <v>36.30695045</v>
      </c>
      <c r="H413" s="2">
        <v>-79.00523112</v>
      </c>
      <c r="I413" s="29">
        <v>930.3</v>
      </c>
      <c r="J413" s="4">
        <f t="shared" si="38"/>
        <v>904.4</v>
      </c>
      <c r="K413" s="30">
        <f t="shared" si="41"/>
        <v>943.7152180654014</v>
      </c>
      <c r="L413" s="30">
        <f t="shared" si="42"/>
        <v>1096.8152180654013</v>
      </c>
      <c r="M413" s="30">
        <f t="shared" si="39"/>
        <v>1114.0152180654013</v>
      </c>
      <c r="N413" s="31">
        <f t="shared" si="40"/>
        <v>1105.4152180654014</v>
      </c>
      <c r="O413" s="4">
        <v>25.3</v>
      </c>
      <c r="P413" s="4">
        <v>70.4</v>
      </c>
      <c r="Q413" s="4">
        <v>48.9</v>
      </c>
      <c r="R413"/>
      <c r="S413" s="32">
        <v>1.402</v>
      </c>
      <c r="T413" s="27">
        <v>-75.631</v>
      </c>
      <c r="U413" s="27">
        <f t="shared" si="43"/>
        <v>195.89999999999998</v>
      </c>
      <c r="V413" s="32">
        <v>0.213</v>
      </c>
      <c r="W413" s="33">
        <v>-0.33744</v>
      </c>
      <c r="X413" s="33">
        <f t="shared" si="44"/>
        <v>-0.32856</v>
      </c>
      <c r="Y413" s="35">
        <v>11.747</v>
      </c>
      <c r="Z413" s="31">
        <v>1105.4152180654014</v>
      </c>
    </row>
    <row r="414" spans="1:26" ht="12.75">
      <c r="A414" s="1">
        <v>36747</v>
      </c>
      <c r="B414" s="27">
        <v>222</v>
      </c>
      <c r="C414" s="2">
        <v>0.809374988</v>
      </c>
      <c r="D414" s="57">
        <v>0.809374988</v>
      </c>
      <c r="E414" s="3">
        <v>4050</v>
      </c>
      <c r="F414" s="28">
        <v>0</v>
      </c>
      <c r="G414" s="2">
        <v>36.30375511</v>
      </c>
      <c r="H414" s="2">
        <v>-79.01092102</v>
      </c>
      <c r="I414" s="29">
        <v>931</v>
      </c>
      <c r="J414" s="4">
        <f t="shared" si="38"/>
        <v>905.1</v>
      </c>
      <c r="K414" s="30">
        <f t="shared" si="41"/>
        <v>937.2904971476212</v>
      </c>
      <c r="L414" s="30">
        <f t="shared" si="42"/>
        <v>1090.390497147621</v>
      </c>
      <c r="M414" s="30">
        <f t="shared" si="39"/>
        <v>1107.5904971476211</v>
      </c>
      <c r="N414" s="31">
        <f t="shared" si="40"/>
        <v>1098.9904971476212</v>
      </c>
      <c r="O414" s="4">
        <v>25.5</v>
      </c>
      <c r="P414" s="4">
        <v>67.7</v>
      </c>
      <c r="Q414" s="4">
        <v>48.9</v>
      </c>
      <c r="R414" s="5">
        <v>2.29E-05</v>
      </c>
      <c r="S414" s="32">
        <v>1.74</v>
      </c>
      <c r="T414" s="27">
        <v>81.754</v>
      </c>
      <c r="U414" s="27">
        <f t="shared" si="43"/>
        <v>239.53716666666662</v>
      </c>
      <c r="V414" s="32">
        <v>0.252</v>
      </c>
      <c r="W414" s="33">
        <v>0.76812</v>
      </c>
      <c r="X414" s="33">
        <f t="shared" si="44"/>
        <v>-0.14726000000000003</v>
      </c>
      <c r="Y414" s="35">
        <v>11.782</v>
      </c>
      <c r="Z414" s="31">
        <v>1098.9904971476212</v>
      </c>
    </row>
    <row r="415" spans="1:26" ht="12.75">
      <c r="A415" s="1">
        <v>36747</v>
      </c>
      <c r="B415" s="27">
        <v>222</v>
      </c>
      <c r="C415" s="2">
        <v>0.80949074</v>
      </c>
      <c r="D415" s="57">
        <v>0.80949074</v>
      </c>
      <c r="E415" s="3">
        <v>4060</v>
      </c>
      <c r="F415" s="28">
        <v>0</v>
      </c>
      <c r="G415" s="2">
        <v>36.29981504</v>
      </c>
      <c r="H415" s="2">
        <v>-79.01603828</v>
      </c>
      <c r="I415" s="29">
        <v>932.3</v>
      </c>
      <c r="J415" s="4">
        <f t="shared" si="38"/>
        <v>906.4</v>
      </c>
      <c r="K415" s="30">
        <f t="shared" si="41"/>
        <v>925.3720443330722</v>
      </c>
      <c r="L415" s="30">
        <f t="shared" si="42"/>
        <v>1078.472044333072</v>
      </c>
      <c r="M415" s="30">
        <f t="shared" si="39"/>
        <v>1095.672044333072</v>
      </c>
      <c r="N415" s="31">
        <f t="shared" si="40"/>
        <v>1087.072044333072</v>
      </c>
      <c r="O415" s="4">
        <v>25.7</v>
      </c>
      <c r="P415" s="4">
        <v>66.6</v>
      </c>
      <c r="Q415" s="4">
        <v>48.4</v>
      </c>
      <c r="R415"/>
      <c r="S415" s="32">
        <v>1.829</v>
      </c>
      <c r="T415" s="27">
        <v>134.128</v>
      </c>
      <c r="U415" s="27">
        <f t="shared" si="43"/>
        <v>274.42049999999995</v>
      </c>
      <c r="V415" s="32">
        <v>0.242</v>
      </c>
      <c r="W415" s="33">
        <v>-0.34632</v>
      </c>
      <c r="X415" s="33">
        <f t="shared" si="44"/>
        <v>-0.151145</v>
      </c>
      <c r="Y415" s="35">
        <v>11.557</v>
      </c>
      <c r="Z415" s="31">
        <v>1087.072044333072</v>
      </c>
    </row>
    <row r="416" spans="1:26" ht="12.75">
      <c r="A416" s="1">
        <v>36747</v>
      </c>
      <c r="B416" s="27">
        <v>222</v>
      </c>
      <c r="C416" s="2">
        <v>0.809606493</v>
      </c>
      <c r="D416" s="57">
        <v>0.809606493</v>
      </c>
      <c r="E416" s="3">
        <v>4070</v>
      </c>
      <c r="F416" s="28">
        <v>0</v>
      </c>
      <c r="G416" s="2">
        <v>36.29493713</v>
      </c>
      <c r="H416" s="2">
        <v>-79.01921632</v>
      </c>
      <c r="I416" s="29">
        <v>935.2</v>
      </c>
      <c r="J416" s="4">
        <f t="shared" si="38"/>
        <v>909.3000000000001</v>
      </c>
      <c r="K416" s="30">
        <f t="shared" si="41"/>
        <v>898.8462091664992</v>
      </c>
      <c r="L416" s="30">
        <f t="shared" si="42"/>
        <v>1051.946209166499</v>
      </c>
      <c r="M416" s="30">
        <f t="shared" si="39"/>
        <v>1069.1462091664991</v>
      </c>
      <c r="N416" s="31">
        <f t="shared" si="40"/>
        <v>1060.546209166499</v>
      </c>
      <c r="O416" s="4">
        <v>25.7</v>
      </c>
      <c r="P416" s="4">
        <v>68.6</v>
      </c>
      <c r="Q416" s="4">
        <v>50.6</v>
      </c>
      <c r="R416"/>
      <c r="S416" s="32">
        <v>1.71</v>
      </c>
      <c r="T416" s="27">
        <v>81.524</v>
      </c>
      <c r="U416" s="27">
        <f t="shared" si="43"/>
        <v>204.30566666666664</v>
      </c>
      <c r="V416" s="32">
        <v>0.224</v>
      </c>
      <c r="W416" s="33">
        <v>-0.34965</v>
      </c>
      <c r="X416" s="33">
        <f t="shared" si="44"/>
        <v>-0.15503</v>
      </c>
      <c r="Y416" s="35">
        <v>11.926</v>
      </c>
      <c r="Z416" s="31">
        <v>1060.546209166499</v>
      </c>
    </row>
    <row r="417" spans="1:26" ht="12.75">
      <c r="A417" s="1">
        <v>36747</v>
      </c>
      <c r="B417" s="27">
        <v>222</v>
      </c>
      <c r="C417" s="2">
        <v>0.809722245</v>
      </c>
      <c r="D417" s="57">
        <v>0.809722245</v>
      </c>
      <c r="E417" s="3">
        <v>4080</v>
      </c>
      <c r="F417" s="28">
        <v>0</v>
      </c>
      <c r="G417" s="2">
        <v>36.2893134</v>
      </c>
      <c r="H417" s="2">
        <v>-79.02030054</v>
      </c>
      <c r="I417" s="29">
        <v>937.1</v>
      </c>
      <c r="J417" s="4">
        <f t="shared" si="38"/>
        <v>911.2</v>
      </c>
      <c r="K417" s="30">
        <f t="shared" si="41"/>
        <v>881.5130442828606</v>
      </c>
      <c r="L417" s="30">
        <f t="shared" si="42"/>
        <v>1034.6130442828605</v>
      </c>
      <c r="M417" s="30">
        <f t="shared" si="39"/>
        <v>1051.8130442828606</v>
      </c>
      <c r="N417" s="31">
        <f t="shared" si="40"/>
        <v>1043.2130442828607</v>
      </c>
      <c r="O417" s="4">
        <v>25.7</v>
      </c>
      <c r="P417" s="4">
        <v>70.7</v>
      </c>
      <c r="Q417" s="4">
        <v>48.4</v>
      </c>
      <c r="R417"/>
      <c r="S417" s="32">
        <v>2.286</v>
      </c>
      <c r="T417" s="27">
        <v>396.41</v>
      </c>
      <c r="U417" s="27">
        <f t="shared" si="43"/>
        <v>212.9428333333333</v>
      </c>
      <c r="V417" s="32">
        <v>0.233</v>
      </c>
      <c r="W417" s="33">
        <v>-0.35298</v>
      </c>
      <c r="X417" s="33">
        <f t="shared" si="44"/>
        <v>-0.15873000000000004</v>
      </c>
      <c r="Y417" s="35">
        <v>11.945</v>
      </c>
      <c r="Z417" s="31">
        <v>1043.2130442828607</v>
      </c>
    </row>
    <row r="418" spans="1:26" ht="12.75">
      <c r="A418" s="1">
        <v>36747</v>
      </c>
      <c r="B418" s="27">
        <v>222</v>
      </c>
      <c r="C418" s="2">
        <v>0.809837937</v>
      </c>
      <c r="D418" s="57">
        <v>0.809837937</v>
      </c>
      <c r="E418" s="3">
        <v>4090</v>
      </c>
      <c r="F418" s="28">
        <v>0</v>
      </c>
      <c r="G418" s="2">
        <v>36.28343584</v>
      </c>
      <c r="H418" s="2">
        <v>-79.01908662</v>
      </c>
      <c r="I418" s="29">
        <v>939.3</v>
      </c>
      <c r="J418" s="4">
        <f t="shared" si="38"/>
        <v>913.4</v>
      </c>
      <c r="K418" s="30">
        <f t="shared" si="41"/>
        <v>861.4881600654721</v>
      </c>
      <c r="L418" s="30">
        <f t="shared" si="42"/>
        <v>1014.5881600654722</v>
      </c>
      <c r="M418" s="30">
        <f t="shared" si="39"/>
        <v>1031.788160065472</v>
      </c>
      <c r="N418" s="31">
        <f t="shared" si="40"/>
        <v>1023.1881600654722</v>
      </c>
      <c r="O418" s="4">
        <v>25.7</v>
      </c>
      <c r="P418" s="4">
        <v>74.9</v>
      </c>
      <c r="Q418" s="4">
        <v>50.4</v>
      </c>
      <c r="R418"/>
      <c r="S418" s="32">
        <v>1.094</v>
      </c>
      <c r="T418" s="27">
        <v>-233.717</v>
      </c>
      <c r="U418" s="27">
        <f t="shared" si="43"/>
        <v>64.07799999999999</v>
      </c>
      <c r="V418" s="32">
        <v>0.233</v>
      </c>
      <c r="W418" s="33">
        <v>-0.35742</v>
      </c>
      <c r="X418" s="33">
        <f t="shared" si="44"/>
        <v>-0.16261500000000004</v>
      </c>
      <c r="Y418" s="35">
        <v>11.121</v>
      </c>
      <c r="Z418" s="31">
        <v>1023.1881600654722</v>
      </c>
    </row>
    <row r="419" spans="1:26" ht="12.75">
      <c r="A419" s="1">
        <v>36747</v>
      </c>
      <c r="B419" s="27">
        <v>222</v>
      </c>
      <c r="C419" s="2">
        <v>0.80995369</v>
      </c>
      <c r="D419" s="57">
        <v>0.80995369</v>
      </c>
      <c r="E419" s="3">
        <v>4100</v>
      </c>
      <c r="F419" s="28">
        <v>0</v>
      </c>
      <c r="G419" s="2">
        <v>36.27786093</v>
      </c>
      <c r="H419" s="2">
        <v>-79.01610313</v>
      </c>
      <c r="I419" s="29">
        <v>941.1</v>
      </c>
      <c r="J419" s="4">
        <f t="shared" si="38"/>
        <v>915.2</v>
      </c>
      <c r="K419" s="30">
        <f t="shared" si="41"/>
        <v>845.1400059614137</v>
      </c>
      <c r="L419" s="30">
        <f t="shared" si="42"/>
        <v>998.2400059614138</v>
      </c>
      <c r="M419" s="30">
        <f t="shared" si="39"/>
        <v>1015.4400059614138</v>
      </c>
      <c r="N419" s="31">
        <f t="shared" si="40"/>
        <v>1006.8400059614138</v>
      </c>
      <c r="O419" s="4">
        <v>25.8</v>
      </c>
      <c r="P419" s="4">
        <v>76.5</v>
      </c>
      <c r="Q419" s="4">
        <v>51.6</v>
      </c>
      <c r="R419"/>
      <c r="S419" s="32">
        <v>2.443</v>
      </c>
      <c r="T419" s="27">
        <v>448.669</v>
      </c>
      <c r="U419" s="27">
        <f t="shared" si="43"/>
        <v>151.46133333333333</v>
      </c>
      <c r="V419" s="32">
        <v>0.244</v>
      </c>
      <c r="W419" s="33">
        <v>-0.36075000000000007</v>
      </c>
      <c r="X419" s="33">
        <f t="shared" si="44"/>
        <v>-0.1665</v>
      </c>
      <c r="Y419" s="35">
        <v>11.696</v>
      </c>
      <c r="Z419" s="31">
        <v>1006.8400059614138</v>
      </c>
    </row>
    <row r="420" spans="1:26" ht="12.75">
      <c r="A420" s="1">
        <v>36747</v>
      </c>
      <c r="B420" s="27">
        <v>222</v>
      </c>
      <c r="C420" s="2">
        <v>0.810069442</v>
      </c>
      <c r="D420" s="57">
        <v>0.810069442</v>
      </c>
      <c r="E420" s="3">
        <v>4110</v>
      </c>
      <c r="F420" s="28">
        <v>0</v>
      </c>
      <c r="G420" s="2">
        <v>36.27295419</v>
      </c>
      <c r="H420" s="2">
        <v>-79.01164426</v>
      </c>
      <c r="I420" s="29">
        <v>942.6</v>
      </c>
      <c r="J420" s="4">
        <f t="shared" si="38"/>
        <v>916.7</v>
      </c>
      <c r="K420" s="30">
        <f t="shared" si="41"/>
        <v>831.5410869791824</v>
      </c>
      <c r="L420" s="30">
        <f t="shared" si="42"/>
        <v>984.6410869791824</v>
      </c>
      <c r="M420" s="30">
        <f t="shared" si="39"/>
        <v>1001.8410869791824</v>
      </c>
      <c r="N420" s="31">
        <f t="shared" si="40"/>
        <v>993.2410869791825</v>
      </c>
      <c r="O420" s="4">
        <v>25.9</v>
      </c>
      <c r="P420" s="4">
        <v>76.8</v>
      </c>
      <c r="Q420" s="4">
        <v>51.5</v>
      </c>
      <c r="R420" s="5">
        <v>2.57E-05</v>
      </c>
      <c r="S420" s="32">
        <v>1.82</v>
      </c>
      <c r="T420" s="27">
        <v>133.565</v>
      </c>
      <c r="U420" s="27">
        <f t="shared" si="43"/>
        <v>160.0965</v>
      </c>
      <c r="V420" s="32">
        <v>0.253</v>
      </c>
      <c r="W420" s="33">
        <v>0.7459200000000001</v>
      </c>
      <c r="X420" s="33">
        <f t="shared" si="44"/>
        <v>-0.17020000000000002</v>
      </c>
      <c r="Y420" s="35">
        <v>11.313</v>
      </c>
      <c r="Z420" s="31">
        <v>993.2410869791825</v>
      </c>
    </row>
    <row r="421" spans="1:26" ht="12.75">
      <c r="A421" s="1">
        <v>36747</v>
      </c>
      <c r="B421" s="27">
        <v>222</v>
      </c>
      <c r="C421" s="2">
        <v>0.810185194</v>
      </c>
      <c r="D421" s="57">
        <v>0.810185194</v>
      </c>
      <c r="E421" s="3">
        <v>4120</v>
      </c>
      <c r="F421" s="28">
        <v>0</v>
      </c>
      <c r="G421" s="2">
        <v>36.26837962</v>
      </c>
      <c r="H421" s="2">
        <v>-79.0065393</v>
      </c>
      <c r="I421" s="29">
        <v>944.1</v>
      </c>
      <c r="J421" s="4">
        <f t="shared" si="38"/>
        <v>918.2</v>
      </c>
      <c r="K421" s="30">
        <f t="shared" si="41"/>
        <v>817.9644017836093</v>
      </c>
      <c r="L421" s="30">
        <f t="shared" si="42"/>
        <v>971.0644017836094</v>
      </c>
      <c r="M421" s="30">
        <f t="shared" si="39"/>
        <v>988.2644017836094</v>
      </c>
      <c r="N421" s="31">
        <f t="shared" si="40"/>
        <v>979.6644017836094</v>
      </c>
      <c r="O421" s="4">
        <v>26</v>
      </c>
      <c r="P421" s="4">
        <v>75.9</v>
      </c>
      <c r="Q421" s="4">
        <v>50.9</v>
      </c>
      <c r="R421"/>
      <c r="S421" s="32">
        <v>1.91</v>
      </c>
      <c r="T421" s="27">
        <v>185.951</v>
      </c>
      <c r="U421" s="27">
        <f t="shared" si="43"/>
        <v>168.73366666666666</v>
      </c>
      <c r="V421" s="32">
        <v>0.244</v>
      </c>
      <c r="W421" s="33">
        <v>-0.36852000000000007</v>
      </c>
      <c r="X421" s="33">
        <f t="shared" si="44"/>
        <v>-0.17390000000000003</v>
      </c>
      <c r="Y421" s="35">
        <v>11.784</v>
      </c>
      <c r="Z421" s="31">
        <v>979.6644017836094</v>
      </c>
    </row>
    <row r="422" spans="1:26" ht="12.75">
      <c r="A422" s="1">
        <v>36747</v>
      </c>
      <c r="B422" s="27">
        <v>222</v>
      </c>
      <c r="C422" s="2">
        <v>0.810300946</v>
      </c>
      <c r="D422" s="57">
        <v>0.810300946</v>
      </c>
      <c r="E422" s="3">
        <v>4130</v>
      </c>
      <c r="F422" s="28">
        <v>0</v>
      </c>
      <c r="G422" s="2">
        <v>36.26389764</v>
      </c>
      <c r="H422" s="2">
        <v>-79.0013682</v>
      </c>
      <c r="I422" s="29">
        <v>944.2</v>
      </c>
      <c r="J422" s="4">
        <f t="shared" si="38"/>
        <v>918.3000000000001</v>
      </c>
      <c r="K422" s="30">
        <f t="shared" si="41"/>
        <v>817.0600781919719</v>
      </c>
      <c r="L422" s="30">
        <f t="shared" si="42"/>
        <v>970.1600781919719</v>
      </c>
      <c r="M422" s="30">
        <f t="shared" si="39"/>
        <v>987.360078191972</v>
      </c>
      <c r="N422" s="31">
        <f t="shared" si="40"/>
        <v>978.760078191972</v>
      </c>
      <c r="O422" s="4">
        <v>26</v>
      </c>
      <c r="P422" s="4">
        <v>73.4</v>
      </c>
      <c r="Q422" s="4">
        <v>51.5</v>
      </c>
      <c r="R422"/>
      <c r="S422" s="32">
        <v>1.215</v>
      </c>
      <c r="T422" s="27">
        <v>-181.676</v>
      </c>
      <c r="U422" s="27">
        <f t="shared" si="43"/>
        <v>124.867</v>
      </c>
      <c r="V422" s="32">
        <v>0.223</v>
      </c>
      <c r="W422" s="33">
        <v>-0.37296000000000007</v>
      </c>
      <c r="X422" s="33">
        <f t="shared" si="44"/>
        <v>-0.177785</v>
      </c>
      <c r="Y422" s="35">
        <v>11.919</v>
      </c>
      <c r="Z422" s="31">
        <v>978.760078191972</v>
      </c>
    </row>
    <row r="423" spans="1:26" ht="12.75">
      <c r="A423" s="1">
        <v>36747</v>
      </c>
      <c r="B423" s="27">
        <v>222</v>
      </c>
      <c r="C423" s="2">
        <v>0.810416639</v>
      </c>
      <c r="D423" s="57">
        <v>0.810416639</v>
      </c>
      <c r="E423" s="3">
        <v>4140</v>
      </c>
      <c r="F423" s="28">
        <v>0</v>
      </c>
      <c r="G423" s="2">
        <v>36.2598557</v>
      </c>
      <c r="H423" s="2">
        <v>-78.99571769</v>
      </c>
      <c r="I423" s="29">
        <v>946.7</v>
      </c>
      <c r="J423" s="4">
        <f t="shared" si="38"/>
        <v>920.8000000000001</v>
      </c>
      <c r="K423" s="30">
        <f t="shared" si="41"/>
        <v>794.483936364841</v>
      </c>
      <c r="L423" s="30">
        <f t="shared" si="42"/>
        <v>947.5839363648411</v>
      </c>
      <c r="M423" s="30">
        <f t="shared" si="39"/>
        <v>964.7839363648411</v>
      </c>
      <c r="N423" s="31">
        <f t="shared" si="40"/>
        <v>956.1839363648411</v>
      </c>
      <c r="O423" s="4">
        <v>26</v>
      </c>
      <c r="P423" s="4">
        <v>77.2</v>
      </c>
      <c r="Q423" s="4">
        <v>51.4</v>
      </c>
      <c r="R423"/>
      <c r="S423" s="32">
        <v>2.582</v>
      </c>
      <c r="T423" s="27">
        <v>553.21</v>
      </c>
      <c r="U423" s="27">
        <f t="shared" si="43"/>
        <v>151.00033333333332</v>
      </c>
      <c r="V423" s="32">
        <v>0.253</v>
      </c>
      <c r="W423" s="33">
        <v>0.7337100000000001</v>
      </c>
      <c r="X423" s="33">
        <f t="shared" si="44"/>
        <v>0.0033299999999999996</v>
      </c>
      <c r="Y423" s="35">
        <v>11.795</v>
      </c>
      <c r="Z423" s="31">
        <v>956.1839363648411</v>
      </c>
    </row>
    <row r="424" spans="1:26" ht="12.75">
      <c r="A424" s="1">
        <v>36747</v>
      </c>
      <c r="B424" s="27">
        <v>222</v>
      </c>
      <c r="C424" s="2">
        <v>0.810532391</v>
      </c>
      <c r="D424" s="57">
        <v>0.810532391</v>
      </c>
      <c r="E424" s="3">
        <v>4150</v>
      </c>
      <c r="F424" s="28">
        <v>0</v>
      </c>
      <c r="G424" s="2">
        <v>36.25756659</v>
      </c>
      <c r="H424" s="2">
        <v>-78.9890233</v>
      </c>
      <c r="I424" s="29">
        <v>948.3</v>
      </c>
      <c r="J424" s="4">
        <f t="shared" si="38"/>
        <v>922.4</v>
      </c>
      <c r="K424" s="30">
        <f t="shared" si="41"/>
        <v>780.0673505007215</v>
      </c>
      <c r="L424" s="30">
        <f t="shared" si="42"/>
        <v>933.1673505007216</v>
      </c>
      <c r="M424" s="30">
        <f t="shared" si="39"/>
        <v>950.3673505007216</v>
      </c>
      <c r="N424" s="31">
        <f t="shared" si="40"/>
        <v>941.7673505007216</v>
      </c>
      <c r="O424" s="4">
        <v>26.1</v>
      </c>
      <c r="P424" s="4">
        <v>77.6</v>
      </c>
      <c r="Q424" s="4">
        <v>51.4</v>
      </c>
      <c r="R424"/>
      <c r="S424" s="32">
        <v>3.088</v>
      </c>
      <c r="T424" s="27">
        <v>815.606</v>
      </c>
      <c r="U424" s="27">
        <f t="shared" si="43"/>
        <v>325.8875</v>
      </c>
      <c r="V424" s="32">
        <v>0.232</v>
      </c>
      <c r="W424" s="33">
        <v>-0.37962000000000007</v>
      </c>
      <c r="X424" s="33">
        <f t="shared" si="44"/>
        <v>-0.0003700000000000092</v>
      </c>
      <c r="Y424" s="35">
        <v>11.874</v>
      </c>
      <c r="Z424" s="31">
        <v>941.7673505007216</v>
      </c>
    </row>
    <row r="425" spans="1:26" ht="12.75">
      <c r="A425" s="1">
        <v>36747</v>
      </c>
      <c r="B425" s="27">
        <v>222</v>
      </c>
      <c r="C425" s="2">
        <v>0.810648143</v>
      </c>
      <c r="D425" s="57">
        <v>0.810648143</v>
      </c>
      <c r="E425" s="3">
        <v>4160</v>
      </c>
      <c r="F425" s="28">
        <v>0</v>
      </c>
      <c r="G425" s="2">
        <v>36.25830341</v>
      </c>
      <c r="H425" s="2">
        <v>-78.98167926</v>
      </c>
      <c r="I425" s="29">
        <v>949.6</v>
      </c>
      <c r="J425" s="4">
        <f t="shared" si="38"/>
        <v>923.7</v>
      </c>
      <c r="K425" s="30">
        <f t="shared" si="41"/>
        <v>768.372275945752</v>
      </c>
      <c r="L425" s="30">
        <f t="shared" si="42"/>
        <v>921.472275945752</v>
      </c>
      <c r="M425" s="30">
        <f t="shared" si="39"/>
        <v>938.6722759457521</v>
      </c>
      <c r="N425" s="31">
        <f t="shared" si="40"/>
        <v>930.072275945752</v>
      </c>
      <c r="O425" s="4">
        <v>26.2</v>
      </c>
      <c r="P425" s="4">
        <v>77.2</v>
      </c>
      <c r="Q425" s="4">
        <v>48</v>
      </c>
      <c r="R425"/>
      <c r="S425" s="32">
        <v>0.168</v>
      </c>
      <c r="T425" s="27">
        <v>-707.008</v>
      </c>
      <c r="U425" s="27">
        <f t="shared" si="43"/>
        <v>133.27466666666666</v>
      </c>
      <c r="V425" s="32">
        <v>0.243</v>
      </c>
      <c r="W425" s="33">
        <v>-0.38406</v>
      </c>
      <c r="X425" s="33">
        <f t="shared" si="44"/>
        <v>-0.004254999999999999</v>
      </c>
      <c r="Y425" s="35">
        <v>11.746</v>
      </c>
      <c r="Z425" s="31">
        <v>930.072275945752</v>
      </c>
    </row>
    <row r="426" spans="1:26" ht="12.75">
      <c r="A426" s="1">
        <v>36747</v>
      </c>
      <c r="B426" s="27">
        <v>222</v>
      </c>
      <c r="C426" s="2">
        <v>0.810763896</v>
      </c>
      <c r="D426" s="57">
        <v>0.810763896</v>
      </c>
      <c r="E426" s="3">
        <v>4170</v>
      </c>
      <c r="F426" s="28">
        <v>0</v>
      </c>
      <c r="G426" s="2">
        <v>36.26078883</v>
      </c>
      <c r="H426" s="2">
        <v>-78.97473184</v>
      </c>
      <c r="I426" s="29">
        <v>951.6</v>
      </c>
      <c r="J426" s="4">
        <f t="shared" si="38"/>
        <v>925.7</v>
      </c>
      <c r="K426" s="30">
        <f t="shared" si="41"/>
        <v>750.4119545244388</v>
      </c>
      <c r="L426" s="30">
        <f t="shared" si="42"/>
        <v>903.5119545244388</v>
      </c>
      <c r="M426" s="30">
        <f t="shared" si="39"/>
        <v>920.7119545244389</v>
      </c>
      <c r="N426" s="31">
        <f t="shared" si="40"/>
        <v>912.1119545244388</v>
      </c>
      <c r="O426" s="4">
        <v>26.6</v>
      </c>
      <c r="P426" s="4">
        <v>72.8</v>
      </c>
      <c r="Q426" s="4">
        <v>63.4</v>
      </c>
      <c r="R426" s="5">
        <v>1.72E-05</v>
      </c>
      <c r="S426" s="32">
        <v>1.631</v>
      </c>
      <c r="T426" s="27">
        <v>27.865</v>
      </c>
      <c r="U426" s="27">
        <f t="shared" si="43"/>
        <v>115.65799999999997</v>
      </c>
      <c r="V426" s="32">
        <v>0.213</v>
      </c>
      <c r="W426" s="33">
        <v>-0.38739</v>
      </c>
      <c r="X426" s="33">
        <f t="shared" si="44"/>
        <v>-0.19314</v>
      </c>
      <c r="Y426" s="35">
        <v>11.795</v>
      </c>
      <c r="Z426" s="31">
        <v>912.1119545244388</v>
      </c>
    </row>
    <row r="427" spans="1:26" ht="12.75">
      <c r="A427" s="1">
        <v>36747</v>
      </c>
      <c r="B427" s="27">
        <v>222</v>
      </c>
      <c r="C427" s="2">
        <v>0.810879648</v>
      </c>
      <c r="D427" s="57">
        <v>0.810879648</v>
      </c>
      <c r="E427" s="3">
        <v>4180</v>
      </c>
      <c r="F427" s="28">
        <v>0</v>
      </c>
      <c r="G427" s="2">
        <v>36.26415886</v>
      </c>
      <c r="H427" s="2">
        <v>-78.9682967</v>
      </c>
      <c r="I427" s="29">
        <v>953</v>
      </c>
      <c r="J427" s="4">
        <f t="shared" si="38"/>
        <v>927.1</v>
      </c>
      <c r="K427" s="30">
        <f t="shared" si="41"/>
        <v>737.8628028261022</v>
      </c>
      <c r="L427" s="30">
        <f t="shared" si="42"/>
        <v>890.9628028261022</v>
      </c>
      <c r="M427" s="30">
        <f t="shared" si="39"/>
        <v>908.1628028261023</v>
      </c>
      <c r="N427" s="31">
        <f t="shared" si="40"/>
        <v>899.5628028261023</v>
      </c>
      <c r="O427" s="4">
        <v>26.7</v>
      </c>
      <c r="P427" s="4">
        <v>73</v>
      </c>
      <c r="Q427" s="4">
        <v>49.5</v>
      </c>
      <c r="R427"/>
      <c r="S427" s="32">
        <v>2.987</v>
      </c>
      <c r="T427" s="27">
        <v>762.751</v>
      </c>
      <c r="U427" s="27">
        <f t="shared" si="43"/>
        <v>211.79133333333334</v>
      </c>
      <c r="V427" s="32">
        <v>0.234</v>
      </c>
      <c r="W427" s="33">
        <v>-0.39183</v>
      </c>
      <c r="X427" s="33">
        <f t="shared" si="44"/>
        <v>-0.197025</v>
      </c>
      <c r="Y427" s="35">
        <v>11.864</v>
      </c>
      <c r="Z427" s="31">
        <v>899.5628028261023</v>
      </c>
    </row>
    <row r="428" spans="1:26" ht="12.75">
      <c r="A428" s="1">
        <v>36747</v>
      </c>
      <c r="B428" s="27">
        <v>222</v>
      </c>
      <c r="C428" s="2">
        <v>0.8109954</v>
      </c>
      <c r="D428" s="57">
        <v>0.8109954</v>
      </c>
      <c r="E428" s="3">
        <v>4190</v>
      </c>
      <c r="F428" s="28">
        <v>0</v>
      </c>
      <c r="G428" s="2">
        <v>36.26760891</v>
      </c>
      <c r="H428" s="2">
        <v>-78.96201203</v>
      </c>
      <c r="I428" s="29">
        <v>953.3</v>
      </c>
      <c r="J428" s="4">
        <f t="shared" si="38"/>
        <v>927.4</v>
      </c>
      <c r="K428" s="30">
        <f t="shared" si="41"/>
        <v>735.1761644509827</v>
      </c>
      <c r="L428" s="30">
        <f t="shared" si="42"/>
        <v>888.2761644509827</v>
      </c>
      <c r="M428" s="30">
        <f t="shared" si="39"/>
        <v>905.4761644509827</v>
      </c>
      <c r="N428" s="31">
        <f t="shared" si="40"/>
        <v>896.8761644509827</v>
      </c>
      <c r="O428" s="4">
        <v>26.6</v>
      </c>
      <c r="P428" s="4">
        <v>74.9</v>
      </c>
      <c r="Q428" s="4">
        <v>48.9</v>
      </c>
      <c r="R428"/>
      <c r="S428" s="32">
        <v>1.373</v>
      </c>
      <c r="T428" s="27">
        <v>-77.353</v>
      </c>
      <c r="U428" s="27">
        <f t="shared" si="43"/>
        <v>229.17849999999999</v>
      </c>
      <c r="V428" s="32">
        <v>0.256</v>
      </c>
      <c r="W428" s="33">
        <v>0.71484</v>
      </c>
      <c r="X428" s="33">
        <f t="shared" si="44"/>
        <v>-0.015725000000000006</v>
      </c>
      <c r="Y428" s="35">
        <v>11.117</v>
      </c>
      <c r="Z428" s="31">
        <v>896.8761644509827</v>
      </c>
    </row>
    <row r="429" spans="1:26" ht="12.75">
      <c r="A429" s="1">
        <v>36747</v>
      </c>
      <c r="B429" s="27">
        <v>222</v>
      </c>
      <c r="C429" s="2">
        <v>0.811111093</v>
      </c>
      <c r="D429" s="57">
        <v>0.811111093</v>
      </c>
      <c r="E429" s="3">
        <v>4200</v>
      </c>
      <c r="F429" s="28">
        <v>0</v>
      </c>
      <c r="G429" s="2">
        <v>36.27116566</v>
      </c>
      <c r="H429" s="2">
        <v>-78.95581373</v>
      </c>
      <c r="I429" s="29">
        <v>954.4</v>
      </c>
      <c r="J429" s="4">
        <f t="shared" si="38"/>
        <v>928.5</v>
      </c>
      <c r="K429" s="30">
        <f t="shared" si="41"/>
        <v>725.3325871258818</v>
      </c>
      <c r="L429" s="30">
        <f t="shared" si="42"/>
        <v>878.4325871258818</v>
      </c>
      <c r="M429" s="30">
        <f t="shared" si="39"/>
        <v>895.6325871258819</v>
      </c>
      <c r="N429" s="31">
        <f t="shared" si="40"/>
        <v>887.0325871258818</v>
      </c>
      <c r="O429" s="4">
        <v>26.6</v>
      </c>
      <c r="P429" s="4">
        <v>77.3</v>
      </c>
      <c r="Q429" s="4">
        <v>47.5</v>
      </c>
      <c r="R429"/>
      <c r="S429" s="32">
        <v>2.037</v>
      </c>
      <c r="T429" s="27">
        <v>237.533</v>
      </c>
      <c r="U429" s="27">
        <f t="shared" si="43"/>
        <v>176.56566666666666</v>
      </c>
      <c r="V429" s="32">
        <v>0.213</v>
      </c>
      <c r="W429" s="33">
        <v>-0.39849</v>
      </c>
      <c r="X429" s="33">
        <f t="shared" si="44"/>
        <v>-0.20442500000000008</v>
      </c>
      <c r="Y429" s="35">
        <v>11.106</v>
      </c>
      <c r="Z429" s="31">
        <v>887.0325871258818</v>
      </c>
    </row>
    <row r="430" spans="1:26" ht="12.75">
      <c r="A430" s="1">
        <v>36747</v>
      </c>
      <c r="B430" s="27">
        <v>222</v>
      </c>
      <c r="C430" s="2">
        <v>0.811226845</v>
      </c>
      <c r="D430" s="57">
        <v>0.811226845</v>
      </c>
      <c r="E430" s="3">
        <v>4210</v>
      </c>
      <c r="F430" s="28">
        <v>0</v>
      </c>
      <c r="G430" s="2">
        <v>36.27532641</v>
      </c>
      <c r="H430" s="2">
        <v>-78.95057516</v>
      </c>
      <c r="I430" s="29">
        <v>956.8</v>
      </c>
      <c r="J430" s="4">
        <f t="shared" si="38"/>
        <v>930.9</v>
      </c>
      <c r="K430" s="30">
        <f t="shared" si="41"/>
        <v>703.8961083043656</v>
      </c>
      <c r="L430" s="30">
        <f t="shared" si="42"/>
        <v>856.9961083043656</v>
      </c>
      <c r="M430" s="30">
        <f t="shared" si="39"/>
        <v>874.1961083043657</v>
      </c>
      <c r="N430" s="31">
        <f t="shared" si="40"/>
        <v>865.5961083043657</v>
      </c>
      <c r="O430" s="4">
        <v>26.7</v>
      </c>
      <c r="P430" s="4">
        <v>76</v>
      </c>
      <c r="Q430" s="4">
        <v>50.5</v>
      </c>
      <c r="R430"/>
      <c r="S430" s="32">
        <v>2.159</v>
      </c>
      <c r="T430" s="27">
        <v>342.406</v>
      </c>
      <c r="U430" s="27">
        <f t="shared" si="43"/>
        <v>97.699</v>
      </c>
      <c r="V430" s="32">
        <v>0.223</v>
      </c>
      <c r="W430" s="33">
        <v>-0.40293</v>
      </c>
      <c r="X430" s="33">
        <f t="shared" si="44"/>
        <v>-0.20831</v>
      </c>
      <c r="Y430" s="35">
        <v>11.81</v>
      </c>
      <c r="Z430" s="31">
        <v>865.5961083043657</v>
      </c>
    </row>
    <row r="431" spans="1:26" ht="12.75">
      <c r="A431" s="1">
        <v>36747</v>
      </c>
      <c r="B431" s="27">
        <v>222</v>
      </c>
      <c r="C431" s="2">
        <v>0.811342597</v>
      </c>
      <c r="D431" s="57">
        <v>0.811342597</v>
      </c>
      <c r="E431" s="3">
        <v>4220</v>
      </c>
      <c r="F431" s="28">
        <v>0</v>
      </c>
      <c r="G431" s="2">
        <v>36.28069235</v>
      </c>
      <c r="H431" s="2">
        <v>-78.94778245</v>
      </c>
      <c r="I431" s="29">
        <v>958.3</v>
      </c>
      <c r="J431" s="4">
        <f t="shared" si="38"/>
        <v>932.4</v>
      </c>
      <c r="K431" s="30">
        <f t="shared" si="41"/>
        <v>690.5263559845656</v>
      </c>
      <c r="L431" s="30">
        <f t="shared" si="42"/>
        <v>843.6263559845656</v>
      </c>
      <c r="M431" s="30">
        <f t="shared" si="39"/>
        <v>860.8263559845657</v>
      </c>
      <c r="N431" s="31">
        <f t="shared" si="40"/>
        <v>852.2263559845657</v>
      </c>
      <c r="O431" s="4">
        <v>27.2</v>
      </c>
      <c r="P431" s="4">
        <v>69.6</v>
      </c>
      <c r="Q431" s="4">
        <v>49.9</v>
      </c>
      <c r="R431"/>
      <c r="S431" s="32">
        <v>1.851</v>
      </c>
      <c r="T431" s="27">
        <v>184.792</v>
      </c>
      <c r="U431" s="27">
        <f t="shared" si="43"/>
        <v>246.3323333333333</v>
      </c>
      <c r="V431" s="32">
        <v>0.232</v>
      </c>
      <c r="W431" s="33">
        <v>-0.40737</v>
      </c>
      <c r="X431" s="33">
        <f t="shared" si="44"/>
        <v>-0.212195</v>
      </c>
      <c r="Y431" s="35">
        <v>11.796</v>
      </c>
      <c r="Z431" s="31">
        <v>852.2263559845657</v>
      </c>
    </row>
    <row r="432" spans="1:26" ht="12.75">
      <c r="A432" s="1">
        <v>36747</v>
      </c>
      <c r="B432" s="27">
        <v>222</v>
      </c>
      <c r="C432" s="2">
        <v>0.811458349</v>
      </c>
      <c r="D432" s="57">
        <v>0.811458349</v>
      </c>
      <c r="E432" s="3">
        <v>4230</v>
      </c>
      <c r="F432" s="28">
        <v>0</v>
      </c>
      <c r="G432" s="2">
        <v>36.28661766</v>
      </c>
      <c r="H432" s="2">
        <v>-78.94797345</v>
      </c>
      <c r="I432" s="29">
        <v>959.9</v>
      </c>
      <c r="J432" s="4">
        <f t="shared" si="38"/>
        <v>934</v>
      </c>
      <c r="K432" s="30">
        <f t="shared" si="41"/>
        <v>676.2889733764165</v>
      </c>
      <c r="L432" s="30">
        <f t="shared" si="42"/>
        <v>829.3889733764165</v>
      </c>
      <c r="M432" s="30">
        <f t="shared" si="39"/>
        <v>846.5889733764166</v>
      </c>
      <c r="N432" s="31">
        <f t="shared" si="40"/>
        <v>837.9889733764165</v>
      </c>
      <c r="O432" s="4">
        <v>27.3</v>
      </c>
      <c r="P432" s="4">
        <v>69.6</v>
      </c>
      <c r="Q432" s="4">
        <v>53.5</v>
      </c>
      <c r="R432" s="5">
        <v>4.43E-06</v>
      </c>
      <c r="S432" s="32">
        <v>2.056</v>
      </c>
      <c r="T432" s="27">
        <v>289.688</v>
      </c>
      <c r="U432" s="27">
        <f t="shared" si="43"/>
        <v>289.9695</v>
      </c>
      <c r="V432" s="32">
        <v>0.233</v>
      </c>
      <c r="W432" s="33">
        <v>-0.4107</v>
      </c>
      <c r="X432" s="33">
        <f t="shared" si="44"/>
        <v>-0.21608000000000002</v>
      </c>
      <c r="Y432" s="35">
        <v>11.095</v>
      </c>
      <c r="Z432" s="31">
        <v>837.9889733764165</v>
      </c>
    </row>
    <row r="433" spans="1:26" ht="12.75">
      <c r="A433" s="1">
        <v>36747</v>
      </c>
      <c r="B433" s="27">
        <v>222</v>
      </c>
      <c r="C433" s="2">
        <v>0.811574101</v>
      </c>
      <c r="D433" s="57">
        <v>0.811574101</v>
      </c>
      <c r="E433" s="3">
        <v>4240</v>
      </c>
      <c r="F433" s="28">
        <v>0</v>
      </c>
      <c r="G433" s="2">
        <v>36.29190328</v>
      </c>
      <c r="H433" s="2">
        <v>-78.95123449</v>
      </c>
      <c r="I433" s="29">
        <v>960.2</v>
      </c>
      <c r="J433" s="4">
        <f t="shared" si="38"/>
        <v>934.3000000000001</v>
      </c>
      <c r="K433" s="30">
        <f t="shared" si="41"/>
        <v>673.6221795713404</v>
      </c>
      <c r="L433" s="30">
        <f t="shared" si="42"/>
        <v>826.7221795713405</v>
      </c>
      <c r="M433" s="30">
        <f t="shared" si="39"/>
        <v>843.9221795713404</v>
      </c>
      <c r="N433" s="31">
        <f t="shared" si="40"/>
        <v>835.3221795713405</v>
      </c>
      <c r="O433" s="4">
        <v>27.6</v>
      </c>
      <c r="P433" s="4">
        <v>63.9</v>
      </c>
      <c r="Q433" s="4">
        <v>50.4</v>
      </c>
      <c r="R433"/>
      <c r="S433" s="32">
        <v>1.482</v>
      </c>
      <c r="T433" s="27">
        <v>-25.426</v>
      </c>
      <c r="U433" s="27">
        <f t="shared" si="43"/>
        <v>158.60666666666665</v>
      </c>
      <c r="V433" s="32">
        <v>0.213</v>
      </c>
      <c r="W433" s="33">
        <v>-0.41403</v>
      </c>
      <c r="X433" s="33">
        <f t="shared" si="44"/>
        <v>-0.21978</v>
      </c>
      <c r="Y433" s="35">
        <v>11.573</v>
      </c>
      <c r="Z433" s="31">
        <v>835.3221795713405</v>
      </c>
    </row>
    <row r="434" spans="1:26" ht="12.75">
      <c r="A434" s="1">
        <v>36747</v>
      </c>
      <c r="B434" s="27">
        <v>222</v>
      </c>
      <c r="C434" s="2">
        <v>0.811689794</v>
      </c>
      <c r="D434" s="57">
        <v>0.811689794</v>
      </c>
      <c r="E434" s="3">
        <v>4250</v>
      </c>
      <c r="F434" s="28">
        <v>0</v>
      </c>
      <c r="G434" s="2">
        <v>36.29658119</v>
      </c>
      <c r="H434" s="2">
        <v>-78.95541592</v>
      </c>
      <c r="I434" s="29">
        <v>961.8</v>
      </c>
      <c r="J434" s="4">
        <f t="shared" si="38"/>
        <v>935.9</v>
      </c>
      <c r="K434" s="30">
        <f t="shared" si="41"/>
        <v>659.413725462998</v>
      </c>
      <c r="L434" s="30">
        <f t="shared" si="42"/>
        <v>812.513725462998</v>
      </c>
      <c r="M434" s="30">
        <f t="shared" si="39"/>
        <v>829.7137254629979</v>
      </c>
      <c r="N434" s="31">
        <f t="shared" si="40"/>
        <v>821.113725462998</v>
      </c>
      <c r="O434" s="4">
        <v>27.8</v>
      </c>
      <c r="P434" s="4">
        <v>63.3</v>
      </c>
      <c r="Q434" s="4">
        <v>50.4</v>
      </c>
      <c r="R434"/>
      <c r="S434" s="32">
        <v>1.909</v>
      </c>
      <c r="T434" s="27">
        <v>184.447</v>
      </c>
      <c r="U434" s="27">
        <f t="shared" si="43"/>
        <v>202.24</v>
      </c>
      <c r="V434" s="32">
        <v>0.232</v>
      </c>
      <c r="W434" s="33">
        <v>-0.41847000000000006</v>
      </c>
      <c r="X434" s="33">
        <f t="shared" si="44"/>
        <v>-0.40866500000000006</v>
      </c>
      <c r="Y434" s="35">
        <v>11.883</v>
      </c>
      <c r="Z434" s="31">
        <v>821.113725462998</v>
      </c>
    </row>
    <row r="435" spans="1:26" ht="12.75">
      <c r="A435" s="1">
        <v>36747</v>
      </c>
      <c r="B435" s="27">
        <v>222</v>
      </c>
      <c r="C435" s="2">
        <v>0.811805546</v>
      </c>
      <c r="D435" s="57">
        <v>0.811805546</v>
      </c>
      <c r="E435" s="3">
        <v>4260</v>
      </c>
      <c r="F435" s="28">
        <v>0</v>
      </c>
      <c r="G435" s="2">
        <v>36.30102578</v>
      </c>
      <c r="H435" s="2">
        <v>-78.9598593</v>
      </c>
      <c r="I435" s="29">
        <v>963.1</v>
      </c>
      <c r="J435" s="4">
        <f t="shared" si="38"/>
        <v>937.2</v>
      </c>
      <c r="K435" s="30">
        <f t="shared" si="41"/>
        <v>647.8872308637864</v>
      </c>
      <c r="L435" s="30">
        <f t="shared" si="42"/>
        <v>800.9872308637864</v>
      </c>
      <c r="M435" s="30">
        <f t="shared" si="39"/>
        <v>818.1872308637865</v>
      </c>
      <c r="N435" s="31">
        <f t="shared" si="40"/>
        <v>809.5872308637864</v>
      </c>
      <c r="O435" s="4">
        <v>27.4</v>
      </c>
      <c r="P435" s="4">
        <v>73.9</v>
      </c>
      <c r="Q435" s="4">
        <v>47.5</v>
      </c>
      <c r="R435"/>
      <c r="S435" s="32">
        <v>1.709</v>
      </c>
      <c r="T435" s="27">
        <v>79.333</v>
      </c>
      <c r="U435" s="27">
        <f t="shared" si="43"/>
        <v>175.87333333333333</v>
      </c>
      <c r="V435" s="32">
        <v>0.243</v>
      </c>
      <c r="W435" s="33">
        <v>-0.42180000000000006</v>
      </c>
      <c r="X435" s="33">
        <f t="shared" si="44"/>
        <v>-0.41255000000000003</v>
      </c>
      <c r="Y435" s="35">
        <v>11.288</v>
      </c>
      <c r="Z435" s="31">
        <v>809.5872308637864</v>
      </c>
    </row>
    <row r="436" spans="1:26" ht="12.75">
      <c r="A436" s="1">
        <v>36747</v>
      </c>
      <c r="B436" s="27">
        <v>222</v>
      </c>
      <c r="C436" s="2">
        <v>0.811921299</v>
      </c>
      <c r="D436" s="57">
        <v>0.811921299</v>
      </c>
      <c r="E436" s="3">
        <v>4270</v>
      </c>
      <c r="F436" s="28">
        <v>0</v>
      </c>
      <c r="G436" s="2">
        <v>36.30533921</v>
      </c>
      <c r="H436" s="2">
        <v>-78.96436674</v>
      </c>
      <c r="I436" s="29">
        <v>964.5</v>
      </c>
      <c r="J436" s="4">
        <f t="shared" si="38"/>
        <v>938.6</v>
      </c>
      <c r="K436" s="30">
        <f t="shared" si="41"/>
        <v>635.4919498323195</v>
      </c>
      <c r="L436" s="30">
        <f t="shared" si="42"/>
        <v>788.5919498323195</v>
      </c>
      <c r="M436" s="30">
        <f t="shared" si="39"/>
        <v>805.7919498323195</v>
      </c>
      <c r="N436" s="31">
        <f t="shared" si="40"/>
        <v>797.1919498323196</v>
      </c>
      <c r="O436" s="4">
        <v>27.3</v>
      </c>
      <c r="P436" s="4">
        <v>77.8</v>
      </c>
      <c r="Q436" s="4">
        <v>50.9</v>
      </c>
      <c r="R436"/>
      <c r="S436" s="32">
        <v>1.482</v>
      </c>
      <c r="T436" s="27">
        <v>-25.771</v>
      </c>
      <c r="U436" s="27">
        <f t="shared" si="43"/>
        <v>114.5105</v>
      </c>
      <c r="V436" s="32">
        <v>0.232</v>
      </c>
      <c r="W436" s="33">
        <v>-0.42513000000000006</v>
      </c>
      <c r="X436" s="33">
        <f t="shared" si="44"/>
        <v>-0.41625000000000006</v>
      </c>
      <c r="Y436" s="35">
        <v>11.563</v>
      </c>
      <c r="Z436" s="31">
        <v>797.1919498323196</v>
      </c>
    </row>
    <row r="437" spans="1:26" ht="12.75">
      <c r="A437" s="1">
        <v>36747</v>
      </c>
      <c r="B437" s="27">
        <v>222</v>
      </c>
      <c r="C437" s="2">
        <v>0.812037051</v>
      </c>
      <c r="D437" s="57">
        <v>0.812037051</v>
      </c>
      <c r="E437" s="3">
        <v>4280</v>
      </c>
      <c r="F437" s="28">
        <v>0</v>
      </c>
      <c r="G437" s="2">
        <v>36.30900933</v>
      </c>
      <c r="H437" s="2">
        <v>-78.96962144</v>
      </c>
      <c r="I437" s="29">
        <v>967.1</v>
      </c>
      <c r="J437" s="4">
        <f t="shared" si="38"/>
        <v>941.2</v>
      </c>
      <c r="K437" s="30">
        <f t="shared" si="41"/>
        <v>612.5211153447345</v>
      </c>
      <c r="L437" s="30">
        <f t="shared" si="42"/>
        <v>765.6211153447346</v>
      </c>
      <c r="M437" s="30">
        <f t="shared" si="39"/>
        <v>782.8211153447346</v>
      </c>
      <c r="N437" s="31">
        <f t="shared" si="40"/>
        <v>774.2211153447346</v>
      </c>
      <c r="O437" s="4">
        <v>27.6</v>
      </c>
      <c r="P437" s="4">
        <v>74.2</v>
      </c>
      <c r="Q437" s="4">
        <v>45.9</v>
      </c>
      <c r="R437"/>
      <c r="S437" s="32">
        <v>1.671</v>
      </c>
      <c r="T437" s="27">
        <v>79.115</v>
      </c>
      <c r="U437" s="27">
        <f t="shared" si="43"/>
        <v>96.89766666666667</v>
      </c>
      <c r="V437" s="32">
        <v>0.204</v>
      </c>
      <c r="W437" s="33">
        <v>-0.42957000000000006</v>
      </c>
      <c r="X437" s="33">
        <f t="shared" si="44"/>
        <v>-0.41995000000000005</v>
      </c>
      <c r="Y437" s="35">
        <v>11.332</v>
      </c>
      <c r="Z437" s="31">
        <v>774.2211153447346</v>
      </c>
    </row>
    <row r="438" spans="1:26" ht="12.75">
      <c r="A438" s="1">
        <v>36747</v>
      </c>
      <c r="B438" s="27">
        <v>222</v>
      </c>
      <c r="C438" s="2">
        <v>0.812152803</v>
      </c>
      <c r="D438" s="57">
        <v>0.812152803</v>
      </c>
      <c r="E438" s="3">
        <v>4290</v>
      </c>
      <c r="F438" s="28">
        <v>0</v>
      </c>
      <c r="G438" s="2">
        <v>36.31088722</v>
      </c>
      <c r="H438" s="2">
        <v>-78.97597249</v>
      </c>
      <c r="I438" s="29">
        <v>967.8</v>
      </c>
      <c r="J438" s="4">
        <f t="shared" si="38"/>
        <v>941.9</v>
      </c>
      <c r="K438" s="30">
        <f t="shared" si="41"/>
        <v>606.34750138038</v>
      </c>
      <c r="L438" s="30">
        <f t="shared" si="42"/>
        <v>759.44750138038</v>
      </c>
      <c r="M438" s="30">
        <f t="shared" si="39"/>
        <v>776.6475013803799</v>
      </c>
      <c r="N438" s="31">
        <f t="shared" si="40"/>
        <v>768.04750138038</v>
      </c>
      <c r="O438" s="4">
        <v>27.7</v>
      </c>
      <c r="P438" s="4">
        <v>75.8</v>
      </c>
      <c r="Q438" s="4">
        <v>48.4</v>
      </c>
      <c r="R438" s="5">
        <v>2.68E-05</v>
      </c>
      <c r="S438" s="32">
        <v>1.749</v>
      </c>
      <c r="T438" s="27">
        <v>78.988</v>
      </c>
      <c r="U438" s="27">
        <f t="shared" si="43"/>
        <v>61.781000000000006</v>
      </c>
      <c r="V438" s="32">
        <v>0.223</v>
      </c>
      <c r="W438" s="33">
        <v>-0.43401000000000006</v>
      </c>
      <c r="X438" s="33">
        <f t="shared" si="44"/>
        <v>-0.42383500000000013</v>
      </c>
      <c r="Y438" s="35">
        <v>11.916</v>
      </c>
      <c r="Z438" s="31">
        <v>768.04750138038</v>
      </c>
    </row>
    <row r="439" spans="1:26" ht="12.75">
      <c r="A439" s="1">
        <v>36747</v>
      </c>
      <c r="B439" s="27">
        <v>222</v>
      </c>
      <c r="C439" s="2">
        <v>0.812268496</v>
      </c>
      <c r="D439" s="57">
        <v>0.812268496</v>
      </c>
      <c r="E439" s="3">
        <v>4300</v>
      </c>
      <c r="F439" s="28">
        <v>0</v>
      </c>
      <c r="G439" s="2">
        <v>36.31023156</v>
      </c>
      <c r="H439" s="2">
        <v>-78.98259719</v>
      </c>
      <c r="I439" s="29">
        <v>968.5</v>
      </c>
      <c r="J439" s="4">
        <f t="shared" si="38"/>
        <v>942.6</v>
      </c>
      <c r="K439" s="30">
        <f t="shared" si="41"/>
        <v>600.1784738104757</v>
      </c>
      <c r="L439" s="30">
        <f t="shared" si="42"/>
        <v>753.2784738104757</v>
      </c>
      <c r="M439" s="30">
        <f t="shared" si="39"/>
        <v>770.4784738104756</v>
      </c>
      <c r="N439" s="31">
        <f t="shared" si="40"/>
        <v>761.8784738104757</v>
      </c>
      <c r="O439" s="4">
        <v>27.5</v>
      </c>
      <c r="P439" s="4">
        <v>76.7</v>
      </c>
      <c r="Q439" s="4">
        <v>48.9</v>
      </c>
      <c r="R439"/>
      <c r="S439" s="32">
        <v>1.461</v>
      </c>
      <c r="T439" s="27">
        <v>-26.115</v>
      </c>
      <c r="U439" s="27">
        <f t="shared" si="43"/>
        <v>61.66616666666666</v>
      </c>
      <c r="V439" s="32">
        <v>0.203</v>
      </c>
      <c r="W439" s="33">
        <v>-0.43734000000000006</v>
      </c>
      <c r="X439" s="33">
        <f t="shared" si="44"/>
        <v>-0.42772000000000004</v>
      </c>
      <c r="Y439" s="35">
        <v>11.827</v>
      </c>
      <c r="Z439" s="31">
        <v>761.8784738104757</v>
      </c>
    </row>
    <row r="440" spans="1:26" ht="12.75">
      <c r="A440" s="1">
        <v>36747</v>
      </c>
      <c r="B440" s="27">
        <v>222</v>
      </c>
      <c r="C440" s="2">
        <v>0.812384248</v>
      </c>
      <c r="D440" s="57">
        <v>0.812384248</v>
      </c>
      <c r="E440" s="3">
        <v>4310</v>
      </c>
      <c r="F440" s="28">
        <v>0</v>
      </c>
      <c r="G440" s="2">
        <v>36.30748618</v>
      </c>
      <c r="H440" s="2">
        <v>-78.98855992</v>
      </c>
      <c r="I440" s="29">
        <v>970.9</v>
      </c>
      <c r="J440" s="4">
        <f t="shared" si="38"/>
        <v>945</v>
      </c>
      <c r="K440" s="30">
        <f t="shared" si="41"/>
        <v>579.0622478811014</v>
      </c>
      <c r="L440" s="30">
        <f t="shared" si="42"/>
        <v>732.1622478811014</v>
      </c>
      <c r="M440" s="30">
        <f t="shared" si="39"/>
        <v>749.3622478811014</v>
      </c>
      <c r="N440" s="31">
        <f t="shared" si="40"/>
        <v>740.7622478811014</v>
      </c>
      <c r="O440" s="4">
        <v>27.9</v>
      </c>
      <c r="P440" s="4">
        <v>74.1</v>
      </c>
      <c r="Q440" s="4">
        <v>50.4</v>
      </c>
      <c r="R440"/>
      <c r="S440" s="32">
        <v>1.75</v>
      </c>
      <c r="T440" s="27">
        <v>131.27</v>
      </c>
      <c r="U440" s="27">
        <f t="shared" si="43"/>
        <v>52.803333333333335</v>
      </c>
      <c r="V440" s="32">
        <v>0.224</v>
      </c>
      <c r="W440" s="33">
        <v>-0.44067000000000006</v>
      </c>
      <c r="X440" s="33">
        <f t="shared" si="44"/>
        <v>-0.43141999999999997</v>
      </c>
      <c r="Y440" s="35">
        <v>11.903</v>
      </c>
      <c r="Z440" s="31">
        <v>740.7622478811014</v>
      </c>
    </row>
    <row r="441" spans="1:26" ht="12.75">
      <c r="A441" s="1">
        <v>36747</v>
      </c>
      <c r="B441" s="27">
        <v>222</v>
      </c>
      <c r="C441" s="2">
        <v>0.8125</v>
      </c>
      <c r="D441" s="57">
        <v>0.8125</v>
      </c>
      <c r="E441" s="3">
        <v>4320</v>
      </c>
      <c r="F441" s="28">
        <v>0</v>
      </c>
      <c r="G441" s="2">
        <v>36.3042945</v>
      </c>
      <c r="H441" s="2">
        <v>-78.99393633</v>
      </c>
      <c r="I441" s="29">
        <v>972.7</v>
      </c>
      <c r="J441" s="4">
        <f t="shared" si="38"/>
        <v>946.8000000000001</v>
      </c>
      <c r="K441" s="30">
        <f t="shared" si="41"/>
        <v>563.2602424046609</v>
      </c>
      <c r="L441" s="30">
        <f t="shared" si="42"/>
        <v>716.3602424046609</v>
      </c>
      <c r="M441" s="30">
        <f t="shared" si="39"/>
        <v>733.5602424046608</v>
      </c>
      <c r="N441" s="31">
        <f t="shared" si="40"/>
        <v>724.9602424046609</v>
      </c>
      <c r="O441" s="4">
        <v>28.4</v>
      </c>
      <c r="P441" s="4">
        <v>66.9</v>
      </c>
      <c r="Q441" s="4">
        <v>51.5</v>
      </c>
      <c r="R441"/>
      <c r="S441" s="32">
        <v>1.731</v>
      </c>
      <c r="T441" s="27">
        <v>78.644</v>
      </c>
      <c r="U441" s="27">
        <f t="shared" si="43"/>
        <v>52.688500000000005</v>
      </c>
      <c r="V441" s="32">
        <v>0.233</v>
      </c>
      <c r="W441" s="33">
        <v>-0.44511000000000006</v>
      </c>
      <c r="X441" s="33">
        <f t="shared" si="44"/>
        <v>-0.43530500000000005</v>
      </c>
      <c r="Y441" s="35">
        <v>11.255</v>
      </c>
      <c r="Z441" s="31">
        <v>724.9602424046609</v>
      </c>
    </row>
    <row r="442" spans="1:26" ht="12.75">
      <c r="A442" s="1">
        <v>36747</v>
      </c>
      <c r="B442" s="27">
        <v>222</v>
      </c>
      <c r="C442" s="2">
        <v>0.812615752</v>
      </c>
      <c r="D442" s="57">
        <v>0.812615752</v>
      </c>
      <c r="E442" s="3">
        <v>4330</v>
      </c>
      <c r="F442" s="28">
        <v>0</v>
      </c>
      <c r="G442" s="2">
        <v>36.30088294</v>
      </c>
      <c r="H442" s="2">
        <v>-78.99925413</v>
      </c>
      <c r="I442" s="29">
        <v>973.6</v>
      </c>
      <c r="J442" s="4">
        <f t="shared" si="38"/>
        <v>947.7</v>
      </c>
      <c r="K442" s="30">
        <f t="shared" si="41"/>
        <v>555.3705017902362</v>
      </c>
      <c r="L442" s="30">
        <f t="shared" si="42"/>
        <v>708.4705017902362</v>
      </c>
      <c r="M442" s="30">
        <f t="shared" si="39"/>
        <v>725.6705017902361</v>
      </c>
      <c r="N442" s="31">
        <f t="shared" si="40"/>
        <v>717.0705017902362</v>
      </c>
      <c r="O442" s="4">
        <v>28.5</v>
      </c>
      <c r="P442" s="4">
        <v>66.7</v>
      </c>
      <c r="Q442" s="4">
        <v>52</v>
      </c>
      <c r="R442"/>
      <c r="S442" s="32">
        <v>1.651</v>
      </c>
      <c r="T442" s="27">
        <v>78.529</v>
      </c>
      <c r="U442" s="27">
        <f t="shared" si="43"/>
        <v>70.07183333333334</v>
      </c>
      <c r="V442" s="32">
        <v>0.234</v>
      </c>
      <c r="W442" s="33">
        <v>-0.44844000000000006</v>
      </c>
      <c r="X442" s="33">
        <f t="shared" si="44"/>
        <v>-0.43919</v>
      </c>
      <c r="Y442" s="35">
        <v>11.068</v>
      </c>
      <c r="Z442" s="31">
        <v>717.0705017902362</v>
      </c>
    </row>
    <row r="443" spans="1:26" ht="12.75">
      <c r="A443" s="1">
        <v>36747</v>
      </c>
      <c r="B443" s="27">
        <v>222</v>
      </c>
      <c r="C443" s="2">
        <v>0.812731504</v>
      </c>
      <c r="D443" s="57">
        <v>0.812731504</v>
      </c>
      <c r="E443" s="3">
        <v>4340</v>
      </c>
      <c r="F443" s="28">
        <v>0</v>
      </c>
      <c r="G443" s="2">
        <v>36.29763897</v>
      </c>
      <c r="H443" s="2">
        <v>-79.00466456</v>
      </c>
      <c r="I443" s="29">
        <v>974.9</v>
      </c>
      <c r="J443" s="4">
        <f t="shared" si="38"/>
        <v>949</v>
      </c>
      <c r="K443" s="30">
        <f t="shared" si="41"/>
        <v>543.9874275307052</v>
      </c>
      <c r="L443" s="30">
        <f t="shared" si="42"/>
        <v>697.0874275307052</v>
      </c>
      <c r="M443" s="30">
        <f t="shared" si="39"/>
        <v>714.2874275307051</v>
      </c>
      <c r="N443" s="31">
        <f t="shared" si="40"/>
        <v>705.6874275307052</v>
      </c>
      <c r="O443" s="4">
        <v>28.4</v>
      </c>
      <c r="P443" s="4">
        <v>69.7</v>
      </c>
      <c r="Q443" s="4">
        <v>50.9</v>
      </c>
      <c r="R443"/>
      <c r="S443" s="32">
        <v>1.91</v>
      </c>
      <c r="T443" s="27">
        <v>183.415</v>
      </c>
      <c r="U443" s="27">
        <f t="shared" si="43"/>
        <v>87.45516666666667</v>
      </c>
      <c r="V443" s="32">
        <v>0.253</v>
      </c>
      <c r="W443" s="33">
        <v>0.65712</v>
      </c>
      <c r="X443" s="33">
        <f t="shared" si="44"/>
        <v>-0.25807500000000005</v>
      </c>
      <c r="Y443" s="35">
        <v>11.91</v>
      </c>
      <c r="Z443" s="31">
        <v>705.6874275307052</v>
      </c>
    </row>
    <row r="444" spans="1:26" ht="12.75">
      <c r="A444" s="1">
        <v>36747</v>
      </c>
      <c r="B444" s="27">
        <v>222</v>
      </c>
      <c r="C444" s="2">
        <v>0.812847197</v>
      </c>
      <c r="D444" s="57">
        <v>0.812847197</v>
      </c>
      <c r="E444" s="3">
        <v>4350</v>
      </c>
      <c r="F444" s="28">
        <v>0</v>
      </c>
      <c r="G444" s="2">
        <v>36.29391999</v>
      </c>
      <c r="H444" s="2">
        <v>-79.00930749</v>
      </c>
      <c r="I444" s="29">
        <v>976.4</v>
      </c>
      <c r="J444" s="4">
        <f t="shared" si="38"/>
        <v>950.5</v>
      </c>
      <c r="K444" s="30">
        <f t="shared" si="41"/>
        <v>530.8724713346965</v>
      </c>
      <c r="L444" s="30">
        <f t="shared" si="42"/>
        <v>683.9724713346965</v>
      </c>
      <c r="M444" s="30">
        <f t="shared" si="39"/>
        <v>701.1724713346964</v>
      </c>
      <c r="N444" s="31">
        <f t="shared" si="40"/>
        <v>692.5724713346965</v>
      </c>
      <c r="O444" s="4">
        <v>28.6</v>
      </c>
      <c r="P444" s="4">
        <v>68.9</v>
      </c>
      <c r="Q444" s="4">
        <v>51.4</v>
      </c>
      <c r="R444" s="5">
        <v>7.91E-06</v>
      </c>
      <c r="S444" s="32">
        <v>2.422</v>
      </c>
      <c r="T444" s="27">
        <v>445.811</v>
      </c>
      <c r="U444" s="27">
        <f t="shared" si="43"/>
        <v>148.59233333333336</v>
      </c>
      <c r="V444" s="32">
        <v>0.222</v>
      </c>
      <c r="W444" s="33">
        <v>-0.45621</v>
      </c>
      <c r="X444" s="33">
        <f t="shared" si="44"/>
        <v>-0.2617750000000001</v>
      </c>
      <c r="Y444" s="35">
        <v>11.086</v>
      </c>
      <c r="Z444" s="31">
        <v>692.5724713346965</v>
      </c>
    </row>
    <row r="445" spans="1:26" ht="12.75">
      <c r="A445" s="1">
        <v>36747</v>
      </c>
      <c r="B445" s="27">
        <v>222</v>
      </c>
      <c r="C445" s="2">
        <v>0.812962949</v>
      </c>
      <c r="D445" s="57">
        <v>0.812962949</v>
      </c>
      <c r="E445" s="3">
        <v>4360</v>
      </c>
      <c r="F445" s="28">
        <v>0</v>
      </c>
      <c r="G445" s="2">
        <v>36.28916411</v>
      </c>
      <c r="H445" s="2">
        <v>-79.01188312</v>
      </c>
      <c r="I445" s="29">
        <v>978.4</v>
      </c>
      <c r="J445" s="4">
        <f t="shared" si="38"/>
        <v>952.5</v>
      </c>
      <c r="K445" s="30">
        <f t="shared" si="41"/>
        <v>513.4180216671023</v>
      </c>
      <c r="L445" s="30">
        <f t="shared" si="42"/>
        <v>666.5180216671023</v>
      </c>
      <c r="M445" s="30">
        <f t="shared" si="39"/>
        <v>683.7180216671022</v>
      </c>
      <c r="N445" s="31">
        <f t="shared" si="40"/>
        <v>675.1180216671023</v>
      </c>
      <c r="O445" s="4">
        <v>28.5</v>
      </c>
      <c r="P445" s="4">
        <v>71.8</v>
      </c>
      <c r="Q445" s="4">
        <v>49.4</v>
      </c>
      <c r="R445"/>
      <c r="S445" s="32">
        <v>1.325</v>
      </c>
      <c r="T445" s="27">
        <v>-131.815</v>
      </c>
      <c r="U445" s="27">
        <f t="shared" si="43"/>
        <v>130.97566666666663</v>
      </c>
      <c r="V445" s="32">
        <v>0.233</v>
      </c>
      <c r="W445" s="33">
        <v>-0.46065</v>
      </c>
      <c r="X445" s="33">
        <f t="shared" si="44"/>
        <v>-0.26566000000000006</v>
      </c>
      <c r="Y445" s="35">
        <v>11.738</v>
      </c>
      <c r="Z445" s="31">
        <v>675.1180216671023</v>
      </c>
    </row>
    <row r="446" spans="1:26" ht="12.75">
      <c r="A446" s="1">
        <v>36747</v>
      </c>
      <c r="B446" s="27">
        <v>222</v>
      </c>
      <c r="C446" s="2">
        <v>0.813078701</v>
      </c>
      <c r="D446" s="57">
        <v>0.813078701</v>
      </c>
      <c r="E446" s="3">
        <v>4370</v>
      </c>
      <c r="F446" s="28">
        <v>0</v>
      </c>
      <c r="G446" s="2">
        <v>36.28383169</v>
      </c>
      <c r="H446" s="2">
        <v>-79.01139415</v>
      </c>
      <c r="I446" s="29">
        <v>978.9</v>
      </c>
      <c r="J446" s="4">
        <f t="shared" si="38"/>
        <v>953</v>
      </c>
      <c r="K446" s="30">
        <f t="shared" si="41"/>
        <v>509.06013577752805</v>
      </c>
      <c r="L446" s="30">
        <f t="shared" si="42"/>
        <v>662.160135777528</v>
      </c>
      <c r="M446" s="30">
        <f t="shared" si="39"/>
        <v>679.3601357775281</v>
      </c>
      <c r="N446" s="31">
        <f t="shared" si="40"/>
        <v>670.760135777528</v>
      </c>
      <c r="O446" s="4">
        <v>28.6</v>
      </c>
      <c r="P446" s="4">
        <v>72.3</v>
      </c>
      <c r="Q446" s="4">
        <v>52.9</v>
      </c>
      <c r="R446"/>
      <c r="S446" s="32">
        <v>1.961</v>
      </c>
      <c r="T446" s="27">
        <v>235.57</v>
      </c>
      <c r="U446" s="27">
        <f t="shared" si="43"/>
        <v>148.35899999999995</v>
      </c>
      <c r="V446" s="32">
        <v>0.243</v>
      </c>
      <c r="W446" s="33">
        <v>-0.46398</v>
      </c>
      <c r="X446" s="33">
        <f t="shared" si="44"/>
        <v>-0.26954500000000003</v>
      </c>
      <c r="Y446" s="35">
        <v>11.353</v>
      </c>
      <c r="Z446" s="31">
        <v>670.760135777528</v>
      </c>
    </row>
    <row r="447" spans="1:26" ht="12.75">
      <c r="A447" s="1">
        <v>36747</v>
      </c>
      <c r="B447" s="27">
        <v>222</v>
      </c>
      <c r="C447" s="2">
        <v>0.813194454</v>
      </c>
      <c r="D447" s="57">
        <v>0.813194454</v>
      </c>
      <c r="E447" s="3">
        <v>4380</v>
      </c>
      <c r="F447" s="28">
        <v>0</v>
      </c>
      <c r="G447" s="2">
        <v>36.27887369</v>
      </c>
      <c r="H447" s="2">
        <v>-79.0083863</v>
      </c>
      <c r="I447" s="29">
        <v>980.8</v>
      </c>
      <c r="J447" s="4">
        <f t="shared" si="38"/>
        <v>954.9</v>
      </c>
      <c r="K447" s="30">
        <f t="shared" si="41"/>
        <v>492.5209955474227</v>
      </c>
      <c r="L447" s="30">
        <f t="shared" si="42"/>
        <v>645.6209955474227</v>
      </c>
      <c r="M447" s="30">
        <f t="shared" si="39"/>
        <v>662.8209955474226</v>
      </c>
      <c r="N447" s="31">
        <f t="shared" si="40"/>
        <v>654.2209955474227</v>
      </c>
      <c r="O447" s="4">
        <v>28.8</v>
      </c>
      <c r="P447" s="4">
        <v>71.1</v>
      </c>
      <c r="Q447" s="4">
        <v>50.9</v>
      </c>
      <c r="R447"/>
      <c r="S447" s="32">
        <v>1.791</v>
      </c>
      <c r="T447" s="27">
        <v>130.467</v>
      </c>
      <c r="U447" s="27">
        <f t="shared" si="43"/>
        <v>156.99616666666662</v>
      </c>
      <c r="V447" s="32">
        <v>0.246</v>
      </c>
      <c r="W447" s="33">
        <v>-0.46731</v>
      </c>
      <c r="X447" s="33">
        <f t="shared" si="44"/>
        <v>-0.273245</v>
      </c>
      <c r="Y447" s="35">
        <v>11.708</v>
      </c>
      <c r="Z447" s="31">
        <v>654.2209955474227</v>
      </c>
    </row>
    <row r="448" spans="1:26" ht="12.75">
      <c r="A448" s="1">
        <v>36747</v>
      </c>
      <c r="B448" s="27">
        <v>222</v>
      </c>
      <c r="C448" s="2">
        <v>0.813310206</v>
      </c>
      <c r="D448" s="57">
        <v>0.813310206</v>
      </c>
      <c r="E448" s="3">
        <v>4390</v>
      </c>
      <c r="F448" s="28">
        <v>0</v>
      </c>
      <c r="G448" s="2">
        <v>36.27442619</v>
      </c>
      <c r="H448" s="2">
        <v>-79.00405161</v>
      </c>
      <c r="I448" s="29">
        <v>982.7</v>
      </c>
      <c r="J448" s="4">
        <f t="shared" si="38"/>
        <v>956.8000000000001</v>
      </c>
      <c r="K448" s="30">
        <f t="shared" si="41"/>
        <v>476.01473117351867</v>
      </c>
      <c r="L448" s="30">
        <f t="shared" si="42"/>
        <v>629.1147311735186</v>
      </c>
      <c r="M448" s="30">
        <f t="shared" si="39"/>
        <v>646.3147311735187</v>
      </c>
      <c r="N448" s="31">
        <f t="shared" si="40"/>
        <v>637.7147311735187</v>
      </c>
      <c r="O448" s="4">
        <v>29</v>
      </c>
      <c r="P448" s="4">
        <v>69.9</v>
      </c>
      <c r="Q448" s="4">
        <v>51.5</v>
      </c>
      <c r="R448"/>
      <c r="S448" s="32">
        <v>1.941</v>
      </c>
      <c r="T448" s="27">
        <v>182.852</v>
      </c>
      <c r="U448" s="27">
        <f t="shared" si="43"/>
        <v>174.38333333333333</v>
      </c>
      <c r="V448" s="32">
        <v>0.233</v>
      </c>
      <c r="W448" s="33">
        <v>-0.47175</v>
      </c>
      <c r="X448" s="33">
        <f t="shared" si="44"/>
        <v>-0.27713000000000004</v>
      </c>
      <c r="Y448" s="35">
        <v>11.916</v>
      </c>
      <c r="Z448" s="31">
        <v>637.7147311735187</v>
      </c>
    </row>
    <row r="449" spans="1:26" ht="12.75">
      <c r="A449" s="1">
        <v>36747</v>
      </c>
      <c r="B449" s="27">
        <v>222</v>
      </c>
      <c r="C449" s="2">
        <v>0.813425899</v>
      </c>
      <c r="D449" s="57">
        <v>0.813425899</v>
      </c>
      <c r="E449" s="3">
        <v>4400</v>
      </c>
      <c r="F449" s="28">
        <v>0</v>
      </c>
      <c r="G449" s="2">
        <v>36.27036794</v>
      </c>
      <c r="H449" s="2">
        <v>-78.99910047</v>
      </c>
      <c r="I449" s="29">
        <v>983.7</v>
      </c>
      <c r="J449" s="4">
        <f t="shared" si="38"/>
        <v>957.8000000000001</v>
      </c>
      <c r="K449" s="30">
        <f t="shared" si="41"/>
        <v>467.340384440932</v>
      </c>
      <c r="L449" s="30">
        <f t="shared" si="42"/>
        <v>620.440384440932</v>
      </c>
      <c r="M449" s="30">
        <f t="shared" si="39"/>
        <v>637.6403844409319</v>
      </c>
      <c r="N449" s="31">
        <f t="shared" si="40"/>
        <v>629.040384440932</v>
      </c>
      <c r="O449" s="4">
        <v>29.2</v>
      </c>
      <c r="P449" s="4">
        <v>70.8</v>
      </c>
      <c r="Q449" s="4">
        <v>47.9</v>
      </c>
      <c r="R449"/>
      <c r="S449" s="32">
        <v>1.371</v>
      </c>
      <c r="T449" s="27">
        <v>-79.774</v>
      </c>
      <c r="U449" s="27">
        <f t="shared" si="43"/>
        <v>130.5185</v>
      </c>
      <c r="V449" s="32">
        <v>0.273</v>
      </c>
      <c r="W449" s="33">
        <v>0.63492</v>
      </c>
      <c r="X449" s="33">
        <f t="shared" si="44"/>
        <v>-0.28082999999999997</v>
      </c>
      <c r="Y449" s="35">
        <v>11.933</v>
      </c>
      <c r="Z449" s="31">
        <v>629.040384440932</v>
      </c>
    </row>
    <row r="450" spans="1:26" ht="12.75">
      <c r="A450" s="1">
        <v>36747</v>
      </c>
      <c r="B450" s="27">
        <v>222</v>
      </c>
      <c r="C450" s="2">
        <v>0.813541651</v>
      </c>
      <c r="D450" s="57">
        <v>0.813541651</v>
      </c>
      <c r="E450" s="3">
        <v>4410</v>
      </c>
      <c r="F450" s="28">
        <v>0</v>
      </c>
      <c r="G450" s="2">
        <v>36.26730336</v>
      </c>
      <c r="H450" s="2">
        <v>-78.99309842</v>
      </c>
      <c r="I450" s="29">
        <v>985.6</v>
      </c>
      <c r="J450" s="4">
        <f t="shared" si="38"/>
        <v>959.7</v>
      </c>
      <c r="K450" s="30">
        <f t="shared" si="41"/>
        <v>450.8840477833945</v>
      </c>
      <c r="L450" s="30">
        <f t="shared" si="42"/>
        <v>603.9840477833945</v>
      </c>
      <c r="M450" s="30">
        <f t="shared" si="39"/>
        <v>621.1840477833946</v>
      </c>
      <c r="N450" s="31">
        <f t="shared" si="40"/>
        <v>612.5840477833946</v>
      </c>
      <c r="O450" s="4">
        <v>29.3</v>
      </c>
      <c r="P450" s="4">
        <v>70.5</v>
      </c>
      <c r="Q450" s="4">
        <v>50.9</v>
      </c>
      <c r="R450" s="5">
        <v>1.72E-05</v>
      </c>
      <c r="S450" s="32">
        <v>2.443</v>
      </c>
      <c r="T450" s="27">
        <v>445.111</v>
      </c>
      <c r="U450" s="27">
        <f t="shared" si="43"/>
        <v>130.40183333333334</v>
      </c>
      <c r="V450" s="32">
        <v>0.243</v>
      </c>
      <c r="W450" s="33">
        <v>-0.47952000000000006</v>
      </c>
      <c r="X450" s="33">
        <f t="shared" si="44"/>
        <v>-0.284715</v>
      </c>
      <c r="Y450" s="35">
        <v>11.135</v>
      </c>
      <c r="Z450" s="31">
        <v>612.5840477833946</v>
      </c>
    </row>
    <row r="451" spans="1:26" ht="12.75">
      <c r="A451" s="1">
        <v>36747</v>
      </c>
      <c r="B451" s="27">
        <v>222</v>
      </c>
      <c r="C451" s="2">
        <v>0.813657403</v>
      </c>
      <c r="D451" s="57">
        <v>0.813657403</v>
      </c>
      <c r="E451" s="3">
        <v>4420</v>
      </c>
      <c r="F451" s="28">
        <v>0</v>
      </c>
      <c r="G451" s="2">
        <v>36.26690889</v>
      </c>
      <c r="H451" s="2">
        <v>-78.98583593</v>
      </c>
      <c r="I451" s="29">
        <v>990.1</v>
      </c>
      <c r="J451" s="4">
        <f t="shared" si="38"/>
        <v>964.2</v>
      </c>
      <c r="K451" s="30">
        <f t="shared" si="41"/>
        <v>412.03811055219296</v>
      </c>
      <c r="L451" s="30">
        <f t="shared" si="42"/>
        <v>565.138110552193</v>
      </c>
      <c r="M451" s="30">
        <f t="shared" si="39"/>
        <v>582.338110552193</v>
      </c>
      <c r="N451" s="31">
        <f t="shared" si="40"/>
        <v>573.738110552193</v>
      </c>
      <c r="O451" s="4">
        <v>29.5</v>
      </c>
      <c r="P451" s="4">
        <v>69.1</v>
      </c>
      <c r="Q451" s="4">
        <v>49.4</v>
      </c>
      <c r="R451"/>
      <c r="S451" s="32">
        <v>2.066</v>
      </c>
      <c r="T451" s="27">
        <v>287.508</v>
      </c>
      <c r="U451" s="27">
        <f t="shared" si="43"/>
        <v>200.289</v>
      </c>
      <c r="V451" s="32">
        <v>0.223</v>
      </c>
      <c r="W451" s="33">
        <v>-0.48285000000000006</v>
      </c>
      <c r="X451" s="33">
        <f t="shared" si="44"/>
        <v>-0.288415</v>
      </c>
      <c r="Y451" s="35">
        <v>11.868</v>
      </c>
      <c r="Z451" s="31">
        <v>573.738110552193</v>
      </c>
    </row>
    <row r="452" spans="1:26" ht="12.75">
      <c r="A452" s="1">
        <v>36747</v>
      </c>
      <c r="B452" s="27">
        <v>222</v>
      </c>
      <c r="C452" s="2">
        <v>0.813773155</v>
      </c>
      <c r="D452" s="57">
        <v>0.813773155</v>
      </c>
      <c r="E452" s="3">
        <v>4430</v>
      </c>
      <c r="F452" s="28">
        <v>0</v>
      </c>
      <c r="G452" s="2">
        <v>36.26800211</v>
      </c>
      <c r="H452" s="2">
        <v>-78.97864565</v>
      </c>
      <c r="I452" s="29">
        <v>992.4</v>
      </c>
      <c r="J452" s="4">
        <f t="shared" si="38"/>
        <v>966.5</v>
      </c>
      <c r="K452" s="30">
        <f t="shared" si="41"/>
        <v>392.2534757664838</v>
      </c>
      <c r="L452" s="30">
        <f t="shared" si="42"/>
        <v>545.3534757664838</v>
      </c>
      <c r="M452" s="30">
        <f t="shared" si="39"/>
        <v>562.5534757664839</v>
      </c>
      <c r="N452" s="31">
        <f t="shared" si="40"/>
        <v>553.9534757664838</v>
      </c>
      <c r="O452" s="4">
        <v>29.5</v>
      </c>
      <c r="P452" s="4">
        <v>70.2</v>
      </c>
      <c r="Q452" s="4">
        <v>47.6</v>
      </c>
      <c r="R452"/>
      <c r="S452" s="32">
        <v>1.861</v>
      </c>
      <c r="T452" s="27">
        <v>182.393</v>
      </c>
      <c r="U452" s="27">
        <f t="shared" si="43"/>
        <v>191.42616666666666</v>
      </c>
      <c r="V452" s="32">
        <v>0.256</v>
      </c>
      <c r="W452" s="33">
        <v>0.6238200000000002</v>
      </c>
      <c r="X452" s="33">
        <f t="shared" si="44"/>
        <v>-0.10711499999999997</v>
      </c>
      <c r="Y452" s="35">
        <v>11.568</v>
      </c>
      <c r="Z452" s="31">
        <v>553.9534757664838</v>
      </c>
    </row>
    <row r="453" spans="1:26" ht="12.75">
      <c r="A453" s="1">
        <v>36747</v>
      </c>
      <c r="B453" s="27">
        <v>222</v>
      </c>
      <c r="C453" s="2">
        <v>0.813888907</v>
      </c>
      <c r="D453" s="57">
        <v>0.813888907</v>
      </c>
      <c r="E453" s="3">
        <v>4440</v>
      </c>
      <c r="F453" s="28">
        <v>0</v>
      </c>
      <c r="G453" s="2">
        <v>36.26969217</v>
      </c>
      <c r="H453" s="2">
        <v>-78.97180164</v>
      </c>
      <c r="I453" s="29">
        <v>994.8</v>
      </c>
      <c r="J453" s="4">
        <f t="shared" si="38"/>
        <v>968.9</v>
      </c>
      <c r="K453" s="30">
        <f t="shared" si="41"/>
        <v>371.6587733708875</v>
      </c>
      <c r="L453" s="30">
        <f t="shared" si="42"/>
        <v>524.7587733708875</v>
      </c>
      <c r="M453" s="30">
        <f t="shared" si="39"/>
        <v>541.9587733708875</v>
      </c>
      <c r="N453" s="31">
        <f t="shared" si="40"/>
        <v>533.3587733708875</v>
      </c>
      <c r="O453" s="4">
        <v>29.6</v>
      </c>
      <c r="P453" s="4">
        <v>70.7</v>
      </c>
      <c r="Q453" s="4">
        <v>44.6</v>
      </c>
      <c r="R453"/>
      <c r="S453" s="32">
        <v>1.741</v>
      </c>
      <c r="T453" s="27">
        <v>77.267</v>
      </c>
      <c r="U453" s="27">
        <f t="shared" si="43"/>
        <v>182.55949999999999</v>
      </c>
      <c r="V453" s="32">
        <v>0.242</v>
      </c>
      <c r="W453" s="33">
        <v>-0.49062000000000006</v>
      </c>
      <c r="X453" s="33">
        <f t="shared" si="44"/>
        <v>-0.111</v>
      </c>
      <c r="Y453" s="35">
        <v>11.363</v>
      </c>
      <c r="Z453" s="31">
        <v>533.3587733708875</v>
      </c>
    </row>
    <row r="454" spans="1:26" ht="12.75">
      <c r="A454" s="1">
        <v>36747</v>
      </c>
      <c r="B454" s="27">
        <v>222</v>
      </c>
      <c r="C454" s="2">
        <v>0.8140046</v>
      </c>
      <c r="D454" s="57">
        <v>0.8140046</v>
      </c>
      <c r="E454" s="3">
        <v>4450</v>
      </c>
      <c r="F454" s="28">
        <v>0</v>
      </c>
      <c r="G454" s="2">
        <v>36.27183123</v>
      </c>
      <c r="H454" s="2">
        <v>-78.96549749</v>
      </c>
      <c r="I454" s="29">
        <v>996.8</v>
      </c>
      <c r="J454" s="4">
        <f t="shared" si="38"/>
        <v>970.9</v>
      </c>
      <c r="K454" s="30">
        <f t="shared" si="41"/>
        <v>354.53545279256934</v>
      </c>
      <c r="L454" s="30">
        <f t="shared" si="42"/>
        <v>507.63545279256937</v>
      </c>
      <c r="M454" s="30">
        <f t="shared" si="39"/>
        <v>524.8354527925694</v>
      </c>
      <c r="N454" s="31">
        <f t="shared" si="40"/>
        <v>516.2354527925694</v>
      </c>
      <c r="O454" s="4">
        <v>29.7</v>
      </c>
      <c r="P454" s="4">
        <v>71</v>
      </c>
      <c r="Q454" s="4">
        <v>46.9</v>
      </c>
      <c r="R454"/>
      <c r="S454" s="32">
        <v>1.215</v>
      </c>
      <c r="T454" s="27">
        <v>-185.348</v>
      </c>
      <c r="U454" s="27">
        <f t="shared" si="43"/>
        <v>121.19283333333335</v>
      </c>
      <c r="V454" s="32">
        <v>0.243</v>
      </c>
      <c r="W454" s="33">
        <v>-0.49506000000000006</v>
      </c>
      <c r="X454" s="33">
        <f t="shared" si="44"/>
        <v>-0.11488500000000001</v>
      </c>
      <c r="Y454" s="35">
        <v>11.84</v>
      </c>
      <c r="Z454" s="31">
        <v>516.2354527925694</v>
      </c>
    </row>
    <row r="455" spans="1:26" ht="12.75">
      <c r="A455" s="1">
        <v>36747</v>
      </c>
      <c r="B455" s="27">
        <v>222</v>
      </c>
      <c r="C455" s="2">
        <v>0.814120352</v>
      </c>
      <c r="D455" s="57">
        <v>0.814120352</v>
      </c>
      <c r="E455" s="3">
        <v>4460</v>
      </c>
      <c r="F455" s="28">
        <v>0</v>
      </c>
      <c r="G455" s="2">
        <v>36.27432186</v>
      </c>
      <c r="H455" s="2">
        <v>-78.95971918</v>
      </c>
      <c r="I455" s="29">
        <v>999.7</v>
      </c>
      <c r="J455" s="4">
        <f t="shared" si="38"/>
        <v>973.8000000000001</v>
      </c>
      <c r="K455" s="30">
        <f t="shared" si="41"/>
        <v>329.7691887627401</v>
      </c>
      <c r="L455" s="30">
        <f t="shared" si="42"/>
        <v>482.8691887627401</v>
      </c>
      <c r="M455" s="30">
        <f t="shared" si="39"/>
        <v>500.0691887627401</v>
      </c>
      <c r="N455" s="31">
        <f t="shared" si="40"/>
        <v>491.46918876274015</v>
      </c>
      <c r="O455" s="4">
        <v>30</v>
      </c>
      <c r="P455" s="4">
        <v>70.1</v>
      </c>
      <c r="Q455" s="4">
        <v>45.9</v>
      </c>
      <c r="R455"/>
      <c r="S455" s="32">
        <v>3.494</v>
      </c>
      <c r="T455" s="27">
        <v>1022.049</v>
      </c>
      <c r="U455" s="27">
        <f t="shared" si="43"/>
        <v>304.83</v>
      </c>
      <c r="V455" s="32">
        <v>0.253</v>
      </c>
      <c r="W455" s="33">
        <v>0.6116100000000001</v>
      </c>
      <c r="X455" s="33">
        <f t="shared" si="44"/>
        <v>-0.11876999999999999</v>
      </c>
      <c r="Y455" s="35">
        <v>11.088</v>
      </c>
      <c r="Z455" s="31">
        <v>491.46918876274015</v>
      </c>
    </row>
    <row r="456" spans="1:26" ht="12.75">
      <c r="A456" s="1">
        <v>36747</v>
      </c>
      <c r="B456" s="27">
        <v>222</v>
      </c>
      <c r="C456" s="2">
        <v>0.814236104</v>
      </c>
      <c r="D456" s="57">
        <v>0.814236104</v>
      </c>
      <c r="E456" s="3">
        <v>4470</v>
      </c>
      <c r="F456" s="28">
        <v>0</v>
      </c>
      <c r="G456" s="2">
        <v>36.27713646</v>
      </c>
      <c r="H456" s="2">
        <v>-78.95418086</v>
      </c>
      <c r="I456" s="29">
        <v>1002.1</v>
      </c>
      <c r="J456" s="4">
        <f t="shared" si="38"/>
        <v>976.2</v>
      </c>
      <c r="K456" s="30">
        <f t="shared" si="41"/>
        <v>309.32868275676816</v>
      </c>
      <c r="L456" s="30">
        <f t="shared" si="42"/>
        <v>462.4286827567681</v>
      </c>
      <c r="M456" s="30">
        <f t="shared" si="39"/>
        <v>479.62868275676817</v>
      </c>
      <c r="N456" s="31">
        <f t="shared" si="40"/>
        <v>471.02868275676815</v>
      </c>
      <c r="O456" s="4">
        <v>30.1</v>
      </c>
      <c r="P456" s="4">
        <v>69</v>
      </c>
      <c r="Q456" s="4">
        <v>47.9</v>
      </c>
      <c r="R456" s="5">
        <v>1.4E-05</v>
      </c>
      <c r="S456" s="32">
        <v>1.63</v>
      </c>
      <c r="T456" s="27">
        <v>24.434</v>
      </c>
      <c r="U456" s="27">
        <f t="shared" si="43"/>
        <v>234.71716666666666</v>
      </c>
      <c r="V456" s="32">
        <v>0.293</v>
      </c>
      <c r="W456" s="33">
        <v>0.6082800000000002</v>
      </c>
      <c r="X456" s="33">
        <f t="shared" si="44"/>
        <v>0.06253000000000003</v>
      </c>
      <c r="Y456" s="35">
        <v>11.066</v>
      </c>
      <c r="Z456" s="31">
        <v>471.02868275676815</v>
      </c>
    </row>
    <row r="457" spans="1:26" ht="12.75">
      <c r="A457" s="1">
        <v>36747</v>
      </c>
      <c r="B457" s="27">
        <v>222</v>
      </c>
      <c r="C457" s="2">
        <v>0.814351857</v>
      </c>
      <c r="D457" s="57">
        <v>0.814351857</v>
      </c>
      <c r="E457" s="3">
        <v>4480</v>
      </c>
      <c r="F457" s="28">
        <v>0</v>
      </c>
      <c r="G457" s="2">
        <v>36.28051251</v>
      </c>
      <c r="H457" s="2">
        <v>-78.94927894</v>
      </c>
      <c r="I457" s="29">
        <v>1004.3</v>
      </c>
      <c r="J457" s="4">
        <f aca="true" t="shared" si="45" ref="J457:J520">(I457-25.9)</f>
        <v>978.4</v>
      </c>
      <c r="K457" s="30">
        <f t="shared" si="41"/>
        <v>290.63565018432615</v>
      </c>
      <c r="L457" s="30">
        <f t="shared" si="42"/>
        <v>443.7356501843261</v>
      </c>
      <c r="M457" s="30">
        <f aca="true" t="shared" si="46" ref="M457:M520">(K457+170.3)</f>
        <v>460.93565018432616</v>
      </c>
      <c r="N457" s="31">
        <f aca="true" t="shared" si="47" ref="N457:N520">AVERAGE(L457:M457)</f>
        <v>452.33565018432614</v>
      </c>
      <c r="O457" s="4">
        <v>30.2</v>
      </c>
      <c r="P457" s="4">
        <v>68.2</v>
      </c>
      <c r="Q457" s="4">
        <v>46.6</v>
      </c>
      <c r="R457"/>
      <c r="S457" s="32">
        <v>1.371</v>
      </c>
      <c r="T457" s="27">
        <v>-80.692</v>
      </c>
      <c r="U457" s="27">
        <f t="shared" si="43"/>
        <v>173.35049999999998</v>
      </c>
      <c r="V457" s="32">
        <v>0.294</v>
      </c>
      <c r="W457" s="33">
        <v>0.60384</v>
      </c>
      <c r="X457" s="33">
        <f t="shared" si="44"/>
        <v>0.24364500000000003</v>
      </c>
      <c r="Y457" s="35">
        <v>11.321</v>
      </c>
      <c r="Z457" s="31">
        <v>452.33565018432614</v>
      </c>
    </row>
    <row r="458" spans="1:26" ht="12.75">
      <c r="A458" s="1">
        <v>36747</v>
      </c>
      <c r="B458" s="27">
        <v>222</v>
      </c>
      <c r="C458" s="2">
        <v>0.814467609</v>
      </c>
      <c r="D458" s="57">
        <v>0.814467609</v>
      </c>
      <c r="E458" s="3">
        <v>4490</v>
      </c>
      <c r="F458" s="28">
        <v>0</v>
      </c>
      <c r="G458" s="2">
        <v>36.28485229</v>
      </c>
      <c r="H458" s="2">
        <v>-78.94630431</v>
      </c>
      <c r="I458" s="29">
        <v>1007.7</v>
      </c>
      <c r="J458" s="4">
        <f t="shared" si="45"/>
        <v>981.8000000000001</v>
      </c>
      <c r="K458" s="30">
        <f aca="true" t="shared" si="48" ref="K458:K521">(8303.951372*(LN(1013.25/J458)))</f>
        <v>261.82893354445355</v>
      </c>
      <c r="L458" s="30">
        <f aca="true" t="shared" si="49" ref="L458:L521">(K458+153.1)</f>
        <v>414.92893354445357</v>
      </c>
      <c r="M458" s="30">
        <f t="shared" si="46"/>
        <v>432.12893354445356</v>
      </c>
      <c r="N458" s="31">
        <f t="shared" si="47"/>
        <v>423.5289335444536</v>
      </c>
      <c r="O458" s="4">
        <v>30.7</v>
      </c>
      <c r="P458" s="4">
        <v>66.2</v>
      </c>
      <c r="Q458" s="4">
        <v>47.5</v>
      </c>
      <c r="R458"/>
      <c r="S458" s="32">
        <v>2.492</v>
      </c>
      <c r="T458" s="27">
        <v>496.693</v>
      </c>
      <c r="U458" s="27">
        <f t="shared" si="43"/>
        <v>225.7338333333333</v>
      </c>
      <c r="V458" s="32">
        <v>0.372</v>
      </c>
      <c r="W458" s="33">
        <v>1.71051</v>
      </c>
      <c r="X458" s="33">
        <f t="shared" si="44"/>
        <v>0.42476</v>
      </c>
      <c r="Y458" s="35">
        <v>11.86</v>
      </c>
      <c r="Z458" s="31">
        <v>423.5289335444536</v>
      </c>
    </row>
    <row r="459" spans="1:26" ht="12.75">
      <c r="A459" s="1">
        <v>36747</v>
      </c>
      <c r="B459" s="27">
        <v>222</v>
      </c>
      <c r="C459" s="2">
        <v>0.814583361</v>
      </c>
      <c r="D459" s="57">
        <v>0.814583361</v>
      </c>
      <c r="E459" s="3">
        <v>4500</v>
      </c>
      <c r="F459" s="28">
        <v>0</v>
      </c>
      <c r="G459" s="2">
        <v>36.28995139</v>
      </c>
      <c r="H459" s="2">
        <v>-78.94669071</v>
      </c>
      <c r="I459" s="29">
        <v>1010</v>
      </c>
      <c r="J459" s="4">
        <f t="shared" si="45"/>
        <v>984.1</v>
      </c>
      <c r="K459" s="30">
        <f t="shared" si="48"/>
        <v>242.39854861160774</v>
      </c>
      <c r="L459" s="30">
        <f t="shared" si="49"/>
        <v>395.4985486116077</v>
      </c>
      <c r="M459" s="30">
        <f t="shared" si="46"/>
        <v>412.69854861160775</v>
      </c>
      <c r="N459" s="31">
        <f t="shared" si="47"/>
        <v>404.0985486116077</v>
      </c>
      <c r="O459" s="4">
        <v>30.8</v>
      </c>
      <c r="P459" s="4">
        <v>67.1</v>
      </c>
      <c r="Q459" s="4">
        <v>49.5</v>
      </c>
      <c r="R459"/>
      <c r="S459" s="32">
        <v>3.187</v>
      </c>
      <c r="T459" s="27">
        <v>864.09</v>
      </c>
      <c r="U459" s="27">
        <f t="shared" si="43"/>
        <v>356.87100000000004</v>
      </c>
      <c r="V459" s="32">
        <v>0.423</v>
      </c>
      <c r="W459" s="33">
        <v>1.7071800000000001</v>
      </c>
      <c r="X459" s="33">
        <f t="shared" si="44"/>
        <v>0.79106</v>
      </c>
      <c r="Y459" s="35">
        <v>11.572</v>
      </c>
      <c r="Z459" s="31">
        <v>404.0985486116077</v>
      </c>
    </row>
    <row r="460" spans="1:26" ht="12.75">
      <c r="A460" s="1">
        <v>36747</v>
      </c>
      <c r="B460" s="27">
        <v>222</v>
      </c>
      <c r="C460" s="2">
        <v>0.814699054</v>
      </c>
      <c r="D460" s="57">
        <v>0.814699054</v>
      </c>
      <c r="E460" s="3">
        <v>4510</v>
      </c>
      <c r="F460" s="28">
        <v>0</v>
      </c>
      <c r="G460" s="2">
        <v>36.29427285</v>
      </c>
      <c r="H460" s="2">
        <v>-78.94993087</v>
      </c>
      <c r="I460" s="29">
        <v>1014.3</v>
      </c>
      <c r="J460" s="4">
        <f t="shared" si="45"/>
        <v>988.4</v>
      </c>
      <c r="K460" s="30">
        <f t="shared" si="48"/>
        <v>206.19368426374498</v>
      </c>
      <c r="L460" s="30">
        <f t="shared" si="49"/>
        <v>359.293684263745</v>
      </c>
      <c r="M460" s="30">
        <f t="shared" si="46"/>
        <v>376.49368426374497</v>
      </c>
      <c r="N460" s="31">
        <f t="shared" si="47"/>
        <v>367.89368426374494</v>
      </c>
      <c r="O460" s="4">
        <v>31.4</v>
      </c>
      <c r="P460" s="4">
        <v>60.4</v>
      </c>
      <c r="Q460" s="4">
        <v>52</v>
      </c>
      <c r="R460"/>
      <c r="S460" s="32">
        <v>2.432</v>
      </c>
      <c r="T460" s="27">
        <v>443.975</v>
      </c>
      <c r="U460" s="27">
        <f t="shared" si="43"/>
        <v>461.7581666666667</v>
      </c>
      <c r="V460" s="32">
        <v>0.484</v>
      </c>
      <c r="W460" s="33">
        <v>2.8127400000000002</v>
      </c>
      <c r="X460" s="33">
        <f t="shared" si="44"/>
        <v>1.3423600000000002</v>
      </c>
      <c r="Y460" s="35">
        <v>11.884</v>
      </c>
      <c r="Z460" s="31">
        <v>367.89368426374494</v>
      </c>
    </row>
    <row r="461" spans="1:26" ht="12.75">
      <c r="A461" s="1">
        <v>36747</v>
      </c>
      <c r="B461" s="27">
        <v>222</v>
      </c>
      <c r="C461" s="2">
        <v>0.814814806</v>
      </c>
      <c r="D461" s="57">
        <v>0.814814806</v>
      </c>
      <c r="E461" s="3">
        <v>4520</v>
      </c>
      <c r="F461" s="28">
        <v>0</v>
      </c>
      <c r="G461" s="2">
        <v>36.29774489</v>
      </c>
      <c r="H461" s="2">
        <v>-78.95425577</v>
      </c>
      <c r="I461" s="29">
        <v>1020.2</v>
      </c>
      <c r="J461" s="4">
        <f t="shared" si="45"/>
        <v>994.3000000000001</v>
      </c>
      <c r="K461" s="30">
        <f t="shared" si="48"/>
        <v>156.77273534764123</v>
      </c>
      <c r="L461" s="30">
        <f t="shared" si="49"/>
        <v>309.8727353476412</v>
      </c>
      <c r="M461" s="30">
        <f t="shared" si="46"/>
        <v>327.07273534764124</v>
      </c>
      <c r="N461" s="31">
        <f t="shared" si="47"/>
        <v>318.4727353476412</v>
      </c>
      <c r="O461" s="4">
        <v>31.9</v>
      </c>
      <c r="P461" s="4">
        <v>64.5</v>
      </c>
      <c r="Q461" s="4">
        <v>49.5</v>
      </c>
      <c r="R461"/>
      <c r="S461" s="32">
        <v>1.731</v>
      </c>
      <c r="T461" s="27">
        <v>76.349</v>
      </c>
      <c r="U461" s="27">
        <f t="shared" si="43"/>
        <v>304.1415</v>
      </c>
      <c r="V461" s="32">
        <v>0.484</v>
      </c>
      <c r="W461" s="33">
        <v>2.8083</v>
      </c>
      <c r="X461" s="33">
        <f t="shared" si="44"/>
        <v>1.708475</v>
      </c>
      <c r="Y461" s="35">
        <v>11.821</v>
      </c>
      <c r="Z461" s="31">
        <v>318.4727353476412</v>
      </c>
    </row>
    <row r="462" spans="1:26" ht="12.75">
      <c r="A462" s="1">
        <v>36747</v>
      </c>
      <c r="B462" s="27">
        <v>222</v>
      </c>
      <c r="C462" s="2">
        <v>0.814930558</v>
      </c>
      <c r="D462" s="57">
        <v>0.814930558</v>
      </c>
      <c r="E462" s="3">
        <v>4530</v>
      </c>
      <c r="F462" s="28">
        <v>0</v>
      </c>
      <c r="G462" s="2">
        <v>36.29868116</v>
      </c>
      <c r="H462" s="2">
        <v>-78.96002747</v>
      </c>
      <c r="I462" s="29">
        <v>1025.5</v>
      </c>
      <c r="J462" s="4">
        <f t="shared" si="45"/>
        <v>999.6</v>
      </c>
      <c r="K462" s="30">
        <f t="shared" si="48"/>
        <v>112.62704506664109</v>
      </c>
      <c r="L462" s="30">
        <f t="shared" si="49"/>
        <v>265.7270450666411</v>
      </c>
      <c r="M462" s="30">
        <f t="shared" si="46"/>
        <v>282.9270450666411</v>
      </c>
      <c r="N462" s="31">
        <f t="shared" si="47"/>
        <v>274.32704506664106</v>
      </c>
      <c r="O462" s="4">
        <v>32.1</v>
      </c>
      <c r="P462" s="4">
        <v>64.5</v>
      </c>
      <c r="Q462" s="4">
        <v>52</v>
      </c>
      <c r="R462" s="5">
        <v>1.28E-05</v>
      </c>
      <c r="S462" s="32">
        <v>3.906</v>
      </c>
      <c r="T462" s="27">
        <v>1231.234</v>
      </c>
      <c r="U462" s="27">
        <f t="shared" si="43"/>
        <v>505.2748333333332</v>
      </c>
      <c r="V462" s="32">
        <v>0.553</v>
      </c>
      <c r="W462" s="33">
        <v>3.9149700000000003</v>
      </c>
      <c r="X462" s="33">
        <f t="shared" si="44"/>
        <v>2.2595899999999998</v>
      </c>
      <c r="Y462" s="35">
        <v>11.936</v>
      </c>
      <c r="Z462" s="31">
        <v>274.32704506664106</v>
      </c>
    </row>
    <row r="463" spans="1:26" ht="12.75">
      <c r="A463" s="1">
        <v>36747</v>
      </c>
      <c r="B463" s="27">
        <v>222</v>
      </c>
      <c r="C463" s="2">
        <v>0.81504631</v>
      </c>
      <c r="D463" s="57">
        <v>0.81504631</v>
      </c>
      <c r="E463" s="3">
        <v>4540</v>
      </c>
      <c r="F463" s="28">
        <v>0</v>
      </c>
      <c r="G463" s="2">
        <v>36.29671563</v>
      </c>
      <c r="H463" s="2">
        <v>-78.96564698</v>
      </c>
      <c r="I463" s="29">
        <v>1032.1</v>
      </c>
      <c r="J463" s="4">
        <f t="shared" si="45"/>
        <v>1006.1999999999999</v>
      </c>
      <c r="K463" s="30">
        <f t="shared" si="48"/>
        <v>57.97924682787049</v>
      </c>
      <c r="L463" s="30">
        <f t="shared" si="49"/>
        <v>211.0792468278705</v>
      </c>
      <c r="M463" s="30">
        <f t="shared" si="46"/>
        <v>228.2792468278705</v>
      </c>
      <c r="N463" s="31">
        <f t="shared" si="47"/>
        <v>219.6792468278705</v>
      </c>
      <c r="O463" s="4">
        <v>32.7</v>
      </c>
      <c r="P463" s="4">
        <v>65.8</v>
      </c>
      <c r="Q463" s="4">
        <v>48.6</v>
      </c>
      <c r="R463"/>
      <c r="S463" s="32">
        <v>2.007</v>
      </c>
      <c r="T463" s="27">
        <v>233.631</v>
      </c>
      <c r="U463" s="27">
        <f t="shared" si="43"/>
        <v>557.6619999999999</v>
      </c>
      <c r="V463" s="32">
        <v>0.663</v>
      </c>
      <c r="W463" s="33">
        <v>5.0216400000000005</v>
      </c>
      <c r="X463" s="33">
        <f t="shared" si="44"/>
        <v>2.9958900000000006</v>
      </c>
      <c r="Y463" s="35">
        <v>11.767</v>
      </c>
      <c r="Z463" s="31">
        <v>219.6792468278705</v>
      </c>
    </row>
    <row r="464" spans="1:26" ht="12.75">
      <c r="A464" s="1">
        <v>36747</v>
      </c>
      <c r="B464" s="27">
        <v>222</v>
      </c>
      <c r="C464" s="2">
        <v>0.815162063</v>
      </c>
      <c r="D464" s="57">
        <v>0.815162063</v>
      </c>
      <c r="E464" s="3">
        <v>4550</v>
      </c>
      <c r="F464" s="28">
        <v>0</v>
      </c>
      <c r="G464" s="2">
        <v>36.29349451</v>
      </c>
      <c r="H464" s="2">
        <v>-78.97072093</v>
      </c>
      <c r="I464" s="29">
        <v>1037.5</v>
      </c>
      <c r="J464" s="4">
        <f t="shared" si="45"/>
        <v>1011.6</v>
      </c>
      <c r="K464" s="30">
        <f t="shared" si="48"/>
        <v>13.533370665977516</v>
      </c>
      <c r="L464" s="30">
        <f t="shared" si="49"/>
        <v>166.6333706659775</v>
      </c>
      <c r="M464" s="30">
        <f t="shared" si="46"/>
        <v>183.83337066597753</v>
      </c>
      <c r="N464" s="31">
        <f t="shared" si="47"/>
        <v>175.23337066597753</v>
      </c>
      <c r="O464" s="4">
        <v>33</v>
      </c>
      <c r="P464" s="4">
        <v>63.7</v>
      </c>
      <c r="Q464" s="4">
        <v>49.6</v>
      </c>
      <c r="R464"/>
      <c r="S464" s="32">
        <v>3.727</v>
      </c>
      <c r="T464" s="27">
        <v>1126.016</v>
      </c>
      <c r="U464" s="27">
        <f t="shared" si="43"/>
        <v>662.5491666666667</v>
      </c>
      <c r="V464" s="32">
        <v>0.873</v>
      </c>
      <c r="W464" s="33">
        <v>7.2372000000000005</v>
      </c>
      <c r="X464" s="33">
        <f t="shared" si="44"/>
        <v>3.917005000000001</v>
      </c>
      <c r="Y464" s="35">
        <v>13.528</v>
      </c>
      <c r="Z464" s="31">
        <v>175.23337066597753</v>
      </c>
    </row>
    <row r="465" spans="1:26" ht="12.75">
      <c r="A465" s="1">
        <v>36747</v>
      </c>
      <c r="B465" s="27">
        <v>222</v>
      </c>
      <c r="C465" s="2">
        <v>0.815277755</v>
      </c>
      <c r="D465" s="57">
        <v>0.815277755</v>
      </c>
      <c r="E465" s="3">
        <v>4560</v>
      </c>
      <c r="F465" s="28">
        <v>0</v>
      </c>
      <c r="G465" s="2">
        <v>36.29034299</v>
      </c>
      <c r="H465" s="2">
        <v>-78.97560471</v>
      </c>
      <c r="I465" s="29">
        <v>1038.3</v>
      </c>
      <c r="J465" s="4">
        <f t="shared" si="45"/>
        <v>1012.4</v>
      </c>
      <c r="K465" s="30">
        <f t="shared" si="48"/>
        <v>6.968981887767291</v>
      </c>
      <c r="L465" s="30">
        <f t="shared" si="49"/>
        <v>160.06898188776728</v>
      </c>
      <c r="M465" s="30">
        <f t="shared" si="46"/>
        <v>177.2689818877673</v>
      </c>
      <c r="N465" s="31">
        <f t="shared" si="47"/>
        <v>168.6689818877673</v>
      </c>
      <c r="O465" s="4">
        <v>33.3</v>
      </c>
      <c r="P465" s="4">
        <v>63.7</v>
      </c>
      <c r="Q465" s="4">
        <v>47.9</v>
      </c>
      <c r="R465"/>
      <c r="S465" s="32">
        <v>3.866</v>
      </c>
      <c r="T465" s="27">
        <v>1230.89</v>
      </c>
      <c r="U465" s="27">
        <f t="shared" si="43"/>
        <v>723.6825</v>
      </c>
      <c r="V465" s="32">
        <v>0.933</v>
      </c>
      <c r="W465" s="33">
        <v>7.233870000000001</v>
      </c>
      <c r="X465" s="33">
        <f t="shared" si="44"/>
        <v>4.838120000000001</v>
      </c>
      <c r="Y465" s="35">
        <v>13.65</v>
      </c>
      <c r="Z465" s="31">
        <v>168.6689818877673</v>
      </c>
    </row>
    <row r="466" spans="1:26" ht="12.75">
      <c r="A466" s="1">
        <v>36747</v>
      </c>
      <c r="B466" s="27">
        <v>222</v>
      </c>
      <c r="C466" s="2">
        <v>0.815393507</v>
      </c>
      <c r="D466" s="57">
        <v>0.815393507</v>
      </c>
      <c r="E466" s="3">
        <v>4570</v>
      </c>
      <c r="F466" s="28">
        <v>1</v>
      </c>
      <c r="G466" s="2">
        <v>36.2872682</v>
      </c>
      <c r="H466" s="2">
        <v>-78.98046021</v>
      </c>
      <c r="I466" s="29">
        <v>1038.6</v>
      </c>
      <c r="J466" s="4">
        <f t="shared" si="45"/>
        <v>1012.6999999999999</v>
      </c>
      <c r="K466" s="30">
        <f t="shared" si="48"/>
        <v>4.508673330339852</v>
      </c>
      <c r="L466" s="30">
        <f t="shared" si="49"/>
        <v>157.60867333033985</v>
      </c>
      <c r="M466" s="30">
        <f t="shared" si="46"/>
        <v>174.80867333033987</v>
      </c>
      <c r="N466" s="31">
        <f t="shared" si="47"/>
        <v>166.20867333033988</v>
      </c>
      <c r="O466" s="4">
        <v>33.4</v>
      </c>
      <c r="P466" s="4">
        <v>63.4</v>
      </c>
      <c r="Q466" s="4">
        <v>50.4</v>
      </c>
      <c r="R466"/>
      <c r="S466" s="32">
        <v>2.612</v>
      </c>
      <c r="T466" s="27">
        <v>548.275</v>
      </c>
      <c r="U466" s="27">
        <f t="shared" si="43"/>
        <v>741.0658333333332</v>
      </c>
      <c r="V466" s="32">
        <v>0.873</v>
      </c>
      <c r="W466" s="33">
        <v>7.229430000000001</v>
      </c>
      <c r="X466" s="33">
        <f t="shared" si="44"/>
        <v>5.574235000000001</v>
      </c>
      <c r="Y466" s="35">
        <v>11.073</v>
      </c>
      <c r="Z466" s="31">
        <v>166.20867333033988</v>
      </c>
    </row>
    <row r="467" spans="1:26" ht="12.75">
      <c r="A467" s="1">
        <v>36747</v>
      </c>
      <c r="B467" s="27">
        <v>222</v>
      </c>
      <c r="C467" s="2">
        <v>0.81550926</v>
      </c>
      <c r="D467" s="57">
        <v>0.81550926</v>
      </c>
      <c r="E467" s="3">
        <v>4580</v>
      </c>
      <c r="F467" s="28">
        <v>0</v>
      </c>
      <c r="G467" s="2">
        <v>36.28426914</v>
      </c>
      <c r="H467" s="2">
        <v>-78.98524361</v>
      </c>
      <c r="I467" s="29">
        <v>1034.3</v>
      </c>
      <c r="J467" s="4">
        <f t="shared" si="45"/>
        <v>1008.4</v>
      </c>
      <c r="K467" s="30">
        <f t="shared" si="48"/>
        <v>39.84294157584241</v>
      </c>
      <c r="L467" s="30">
        <f t="shared" si="49"/>
        <v>192.9429415758424</v>
      </c>
      <c r="M467" s="30">
        <f t="shared" si="46"/>
        <v>210.14294157584243</v>
      </c>
      <c r="N467" s="31">
        <f t="shared" si="47"/>
        <v>201.5429415758424</v>
      </c>
      <c r="O467" s="4">
        <v>33.1</v>
      </c>
      <c r="P467" s="4">
        <v>64.2</v>
      </c>
      <c r="Q467" s="4">
        <v>51.6</v>
      </c>
      <c r="R467"/>
      <c r="S467" s="32">
        <v>3.169</v>
      </c>
      <c r="T467" s="27">
        <v>863.172</v>
      </c>
      <c r="U467" s="27">
        <f t="shared" si="43"/>
        <v>872.2030000000001</v>
      </c>
      <c r="V467" s="32">
        <v>0.892</v>
      </c>
      <c r="W467" s="33">
        <v>7.226100000000001</v>
      </c>
      <c r="X467" s="33">
        <f t="shared" si="44"/>
        <v>6.310535000000002</v>
      </c>
      <c r="Y467" s="35">
        <v>11.848</v>
      </c>
      <c r="Z467" s="31">
        <v>201.5429415758424</v>
      </c>
    </row>
    <row r="468" spans="1:26" ht="12.75">
      <c r="A468" s="1">
        <v>36747</v>
      </c>
      <c r="B468" s="27">
        <v>222</v>
      </c>
      <c r="C468" s="2">
        <v>0.815625012</v>
      </c>
      <c r="D468" s="57">
        <v>0.815625012</v>
      </c>
      <c r="E468" s="3">
        <v>4590</v>
      </c>
      <c r="F468" s="28">
        <v>0</v>
      </c>
      <c r="G468" s="2">
        <v>36.281088</v>
      </c>
      <c r="H468" s="2">
        <v>-78.9902885</v>
      </c>
      <c r="I468" s="29">
        <v>1027.4</v>
      </c>
      <c r="J468" s="4">
        <f t="shared" si="45"/>
        <v>1001.5000000000001</v>
      </c>
      <c r="K468" s="30">
        <f t="shared" si="48"/>
        <v>96.85820558037165</v>
      </c>
      <c r="L468" s="30">
        <f t="shared" si="49"/>
        <v>249.95820558037164</v>
      </c>
      <c r="M468" s="30">
        <f t="shared" si="46"/>
        <v>267.15820558037166</v>
      </c>
      <c r="N468" s="31">
        <f t="shared" si="47"/>
        <v>258.55820558037163</v>
      </c>
      <c r="O468" s="4">
        <v>32.7</v>
      </c>
      <c r="P468" s="4">
        <v>64.2</v>
      </c>
      <c r="Q468" s="4">
        <v>50.4</v>
      </c>
      <c r="R468" s="5">
        <v>1.59E-05</v>
      </c>
      <c r="S468" s="32">
        <v>2.324</v>
      </c>
      <c r="T468" s="27">
        <v>390.546</v>
      </c>
      <c r="U468" s="27">
        <f t="shared" si="43"/>
        <v>732.0883333333335</v>
      </c>
      <c r="V468" s="32">
        <v>0.973</v>
      </c>
      <c r="W468" s="33">
        <v>8.331660000000001</v>
      </c>
      <c r="X468" s="33">
        <f t="shared" si="44"/>
        <v>7.0466500000000005</v>
      </c>
      <c r="Y468" s="35">
        <v>11.883</v>
      </c>
      <c r="Z468" s="31">
        <v>258.55820558037163</v>
      </c>
    </row>
    <row r="469" spans="1:26" ht="12.75">
      <c r="A469" s="1">
        <v>36747</v>
      </c>
      <c r="B469" s="27">
        <v>222</v>
      </c>
      <c r="C469" s="2">
        <v>0.815740764</v>
      </c>
      <c r="D469" s="57">
        <v>0.815740764</v>
      </c>
      <c r="E469" s="3">
        <v>4600</v>
      </c>
      <c r="F469" s="28">
        <v>0</v>
      </c>
      <c r="G469" s="2">
        <v>36.27814081</v>
      </c>
      <c r="H469" s="2">
        <v>-78.99519568</v>
      </c>
      <c r="I469" s="29">
        <v>1022.5</v>
      </c>
      <c r="J469" s="4">
        <f t="shared" si="45"/>
        <v>996.6</v>
      </c>
      <c r="K469" s="30">
        <f t="shared" si="48"/>
        <v>137.58634059927036</v>
      </c>
      <c r="L469" s="30">
        <f t="shared" si="49"/>
        <v>290.68634059927035</v>
      </c>
      <c r="M469" s="30">
        <f t="shared" si="46"/>
        <v>307.8863405992704</v>
      </c>
      <c r="N469" s="31">
        <f t="shared" si="47"/>
        <v>299.2863405992704</v>
      </c>
      <c r="O469" s="4">
        <v>32.5</v>
      </c>
      <c r="P469" s="4">
        <v>62.9</v>
      </c>
      <c r="Q469" s="4">
        <v>46.1</v>
      </c>
      <c r="R469"/>
      <c r="S469" s="32">
        <v>3.807</v>
      </c>
      <c r="T469" s="27">
        <v>1177.931</v>
      </c>
      <c r="U469" s="27">
        <f t="shared" si="43"/>
        <v>889.4716666666667</v>
      </c>
      <c r="V469" s="32">
        <v>1.013</v>
      </c>
      <c r="W469" s="33">
        <v>8.328330000000001</v>
      </c>
      <c r="X469" s="33">
        <f t="shared" si="44"/>
        <v>7.597765</v>
      </c>
      <c r="Y469" s="35">
        <v>11.89</v>
      </c>
      <c r="Z469" s="31">
        <v>299.2863405992704</v>
      </c>
    </row>
    <row r="470" spans="1:26" ht="12.75">
      <c r="A470" s="1">
        <v>36747</v>
      </c>
      <c r="B470" s="27">
        <v>222</v>
      </c>
      <c r="C470" s="2">
        <v>0.815856457</v>
      </c>
      <c r="D470" s="57">
        <v>0.815856457</v>
      </c>
      <c r="E470" s="3">
        <v>4610</v>
      </c>
      <c r="F470" s="28">
        <v>0</v>
      </c>
      <c r="G470" s="2">
        <v>36.27486068</v>
      </c>
      <c r="H470" s="2">
        <v>-78.99981596</v>
      </c>
      <c r="I470" s="29">
        <v>1017</v>
      </c>
      <c r="J470" s="4">
        <f t="shared" si="45"/>
        <v>991.1</v>
      </c>
      <c r="K470" s="30">
        <f t="shared" si="48"/>
        <v>183.5408096908258</v>
      </c>
      <c r="L470" s="30">
        <f t="shared" si="49"/>
        <v>336.6408096908258</v>
      </c>
      <c r="M470" s="30">
        <f t="shared" si="46"/>
        <v>353.84080969082584</v>
      </c>
      <c r="N470" s="31">
        <f t="shared" si="47"/>
        <v>345.2408096908258</v>
      </c>
      <c r="O470" s="4">
        <v>32.3</v>
      </c>
      <c r="P470" s="4">
        <v>61.8</v>
      </c>
      <c r="Q470" s="4">
        <v>45.9</v>
      </c>
      <c r="R470"/>
      <c r="S470" s="32">
        <v>3.238</v>
      </c>
      <c r="T470" s="27">
        <v>862.828</v>
      </c>
      <c r="U470" s="27">
        <f t="shared" si="43"/>
        <v>845.607</v>
      </c>
      <c r="V470" s="32">
        <v>0.923</v>
      </c>
      <c r="W470" s="33">
        <v>7.215</v>
      </c>
      <c r="X470" s="33">
        <f t="shared" si="44"/>
        <v>7.5940650000000005</v>
      </c>
      <c r="Y470" s="35">
        <v>10.978</v>
      </c>
      <c r="Z470" s="31">
        <v>345.2408096908258</v>
      </c>
    </row>
    <row r="471" spans="1:26" ht="12.75">
      <c r="A471" s="1">
        <v>36747</v>
      </c>
      <c r="B471" s="27">
        <v>222</v>
      </c>
      <c r="C471" s="2">
        <v>0.815972209</v>
      </c>
      <c r="D471" s="57">
        <v>0.815972209</v>
      </c>
      <c r="E471" s="3">
        <v>4620</v>
      </c>
      <c r="F471" s="28">
        <v>0</v>
      </c>
      <c r="G471" s="2">
        <v>36.27031485</v>
      </c>
      <c r="H471" s="2">
        <v>-79.00273275</v>
      </c>
      <c r="I471" s="29">
        <v>1012.3</v>
      </c>
      <c r="J471" s="4">
        <f t="shared" si="45"/>
        <v>986.4</v>
      </c>
      <c r="K471" s="30">
        <f t="shared" si="48"/>
        <v>223.01352264956455</v>
      </c>
      <c r="L471" s="30">
        <f t="shared" si="49"/>
        <v>376.1135226495645</v>
      </c>
      <c r="M471" s="30">
        <f t="shared" si="46"/>
        <v>393.31352264956456</v>
      </c>
      <c r="N471" s="31">
        <f t="shared" si="47"/>
        <v>384.71352264956454</v>
      </c>
      <c r="O471" s="4">
        <v>31.9</v>
      </c>
      <c r="P471" s="4">
        <v>61.1</v>
      </c>
      <c r="Q471" s="4">
        <v>49.5</v>
      </c>
      <c r="R471"/>
      <c r="S471" s="32">
        <v>3.068</v>
      </c>
      <c r="T471" s="27">
        <v>810.213</v>
      </c>
      <c r="U471" s="27">
        <f aca="true" t="shared" si="50" ref="U471:U478">AVERAGE(T466:T471)</f>
        <v>775.4941666666667</v>
      </c>
      <c r="V471" s="32">
        <v>0.993</v>
      </c>
      <c r="W471" s="33">
        <v>8.32056</v>
      </c>
      <c r="X471" s="33">
        <f aca="true" t="shared" si="51" ref="X471:X478">AVERAGE(W466:W471)</f>
        <v>7.7751800000000015</v>
      </c>
      <c r="Y471" s="35">
        <v>11.906</v>
      </c>
      <c r="Z471" s="31">
        <v>384.71352264956454</v>
      </c>
    </row>
    <row r="472" spans="1:26" ht="12.75">
      <c r="A472" s="1">
        <v>36747</v>
      </c>
      <c r="B472" s="27">
        <v>222</v>
      </c>
      <c r="C472" s="2">
        <v>0.816087961</v>
      </c>
      <c r="D472" s="57">
        <v>0.816087961</v>
      </c>
      <c r="E472" s="3">
        <v>4630</v>
      </c>
      <c r="F472" s="28">
        <v>0</v>
      </c>
      <c r="G472" s="2">
        <v>36.26520422</v>
      </c>
      <c r="H472" s="2">
        <v>-79.00339852</v>
      </c>
      <c r="I472" s="29">
        <v>1007.4</v>
      </c>
      <c r="J472" s="4">
        <f t="shared" si="45"/>
        <v>981.5</v>
      </c>
      <c r="K472" s="30">
        <f t="shared" si="48"/>
        <v>264.3666867467039</v>
      </c>
      <c r="L472" s="30">
        <f t="shared" si="49"/>
        <v>417.4666867467039</v>
      </c>
      <c r="M472" s="30">
        <f t="shared" si="46"/>
        <v>434.66668674670393</v>
      </c>
      <c r="N472" s="31">
        <f t="shared" si="47"/>
        <v>426.0666867467039</v>
      </c>
      <c r="O472" s="4">
        <v>31.4</v>
      </c>
      <c r="P472" s="4">
        <v>62.9</v>
      </c>
      <c r="Q472" s="4">
        <v>50</v>
      </c>
      <c r="R472"/>
      <c r="S472" s="32">
        <v>2.809</v>
      </c>
      <c r="T472" s="27">
        <v>652.587</v>
      </c>
      <c r="U472" s="27">
        <f t="shared" si="50"/>
        <v>792.8795</v>
      </c>
      <c r="V472" s="32">
        <v>1.013</v>
      </c>
      <c r="W472" s="33">
        <v>8.316120000000002</v>
      </c>
      <c r="X472" s="33">
        <f t="shared" si="51"/>
        <v>7.956295</v>
      </c>
      <c r="Y472" s="35">
        <v>11.116</v>
      </c>
      <c r="Z472" s="31">
        <v>426.0666867467039</v>
      </c>
    </row>
    <row r="473" spans="1:26" ht="12.75">
      <c r="A473" s="1">
        <v>36747</v>
      </c>
      <c r="B473" s="27">
        <v>222</v>
      </c>
      <c r="C473" s="2">
        <v>0.816203713</v>
      </c>
      <c r="D473" s="57">
        <v>0.816203713</v>
      </c>
      <c r="E473" s="3">
        <v>4640</v>
      </c>
      <c r="F473" s="28">
        <v>0</v>
      </c>
      <c r="G473" s="2">
        <v>36.25999666</v>
      </c>
      <c r="H473" s="2">
        <v>-79.00189775</v>
      </c>
      <c r="I473" s="29">
        <v>1002.7</v>
      </c>
      <c r="J473" s="4">
        <f t="shared" si="45"/>
        <v>976.8000000000001</v>
      </c>
      <c r="K473" s="30">
        <f t="shared" si="48"/>
        <v>304.2264083277348</v>
      </c>
      <c r="L473" s="30">
        <f t="shared" si="49"/>
        <v>457.32640832773484</v>
      </c>
      <c r="M473" s="30">
        <f t="shared" si="46"/>
        <v>474.5264083277348</v>
      </c>
      <c r="N473" s="31">
        <f t="shared" si="47"/>
        <v>465.92640832773486</v>
      </c>
      <c r="O473" s="4">
        <v>31.1</v>
      </c>
      <c r="P473" s="4">
        <v>61.5</v>
      </c>
      <c r="Q473" s="4">
        <v>48.5</v>
      </c>
      <c r="R473"/>
      <c r="S473" s="32">
        <v>2.583</v>
      </c>
      <c r="T473" s="27">
        <v>547.472</v>
      </c>
      <c r="U473" s="27">
        <f t="shared" si="50"/>
        <v>740.2628333333333</v>
      </c>
      <c r="V473" s="32">
        <v>0.964</v>
      </c>
      <c r="W473" s="33">
        <v>8.312790000000001</v>
      </c>
      <c r="X473" s="33">
        <f t="shared" si="51"/>
        <v>8.13741</v>
      </c>
      <c r="Y473" s="35">
        <v>11.088</v>
      </c>
      <c r="Z473" s="31">
        <v>465.92640832773486</v>
      </c>
    </row>
    <row r="474" spans="1:26" ht="12.75">
      <c r="A474" s="1">
        <v>36747</v>
      </c>
      <c r="B474" s="27">
        <v>222</v>
      </c>
      <c r="C474" s="2">
        <v>0.816319466</v>
      </c>
      <c r="D474" s="57">
        <v>0.816319466</v>
      </c>
      <c r="E474" s="3">
        <v>4650</v>
      </c>
      <c r="F474" s="28">
        <v>0</v>
      </c>
      <c r="G474" s="2">
        <v>36.25494867</v>
      </c>
      <c r="H474" s="2">
        <v>-78.99945156</v>
      </c>
      <c r="I474" s="29">
        <v>997.9</v>
      </c>
      <c r="J474" s="4">
        <f t="shared" si="45"/>
        <v>972</v>
      </c>
      <c r="K474" s="30">
        <f t="shared" si="48"/>
        <v>345.1326554430607</v>
      </c>
      <c r="L474" s="30">
        <f t="shared" si="49"/>
        <v>498.2326554430607</v>
      </c>
      <c r="M474" s="30">
        <f t="shared" si="46"/>
        <v>515.4326554430606</v>
      </c>
      <c r="N474" s="31">
        <f t="shared" si="47"/>
        <v>506.8326554430607</v>
      </c>
      <c r="O474" s="4">
        <v>30.7</v>
      </c>
      <c r="P474" s="4">
        <v>61.3</v>
      </c>
      <c r="Q474" s="4">
        <v>49.9</v>
      </c>
      <c r="R474" s="5">
        <v>1.22E-06</v>
      </c>
      <c r="S474" s="32">
        <v>2.227</v>
      </c>
      <c r="T474" s="27">
        <v>337.369</v>
      </c>
      <c r="U474" s="27">
        <f t="shared" si="50"/>
        <v>731.4</v>
      </c>
      <c r="V474" s="32">
        <v>0.962</v>
      </c>
      <c r="W474" s="33">
        <v>8.30946</v>
      </c>
      <c r="X474" s="33">
        <f t="shared" si="51"/>
        <v>8.13371</v>
      </c>
      <c r="Y474" s="35">
        <v>11.916</v>
      </c>
      <c r="Z474" s="31">
        <v>506.8326554430607</v>
      </c>
    </row>
    <row r="475" spans="1:26" ht="12.75">
      <c r="A475" s="1">
        <v>36747</v>
      </c>
      <c r="B475" s="27">
        <v>222</v>
      </c>
      <c r="C475" s="2">
        <v>0.816435158</v>
      </c>
      <c r="D475" s="57">
        <v>0.816435158</v>
      </c>
      <c r="E475" s="3">
        <v>4660</v>
      </c>
      <c r="F475" s="28">
        <v>0</v>
      </c>
      <c r="G475" s="2">
        <v>36.24995048</v>
      </c>
      <c r="H475" s="2">
        <v>-78.99699816</v>
      </c>
      <c r="I475" s="29">
        <v>994.2</v>
      </c>
      <c r="J475" s="4">
        <f t="shared" si="45"/>
        <v>968.3000000000001</v>
      </c>
      <c r="K475" s="30">
        <f t="shared" si="48"/>
        <v>376.80266247115367</v>
      </c>
      <c r="L475" s="30">
        <f t="shared" si="49"/>
        <v>529.9026624711537</v>
      </c>
      <c r="M475" s="30">
        <f t="shared" si="46"/>
        <v>547.1026624711537</v>
      </c>
      <c r="N475" s="31">
        <f t="shared" si="47"/>
        <v>538.5026624711537</v>
      </c>
      <c r="O475" s="4">
        <v>30.3</v>
      </c>
      <c r="P475" s="4">
        <v>61.8</v>
      </c>
      <c r="Q475" s="4">
        <v>47.6</v>
      </c>
      <c r="R475"/>
      <c r="S475" s="32">
        <v>2.553</v>
      </c>
      <c r="T475" s="27">
        <v>547.254</v>
      </c>
      <c r="U475" s="27">
        <f t="shared" si="50"/>
        <v>626.2871666666666</v>
      </c>
      <c r="V475" s="32">
        <v>0.873</v>
      </c>
      <c r="W475" s="33">
        <v>7.19613</v>
      </c>
      <c r="X475" s="33">
        <f t="shared" si="51"/>
        <v>7.945010000000001</v>
      </c>
      <c r="Y475" s="35">
        <v>11.038</v>
      </c>
      <c r="Z475" s="31">
        <v>538.5026624711537</v>
      </c>
    </row>
    <row r="476" spans="1:26" ht="12.75">
      <c r="A476" s="1">
        <v>36747</v>
      </c>
      <c r="B476" s="27">
        <v>222</v>
      </c>
      <c r="C476" s="2">
        <v>0.81655091</v>
      </c>
      <c r="D476" s="57">
        <v>0.81655091</v>
      </c>
      <c r="E476" s="3">
        <v>4670</v>
      </c>
      <c r="F476" s="28">
        <v>0</v>
      </c>
      <c r="G476" s="2">
        <v>36.24510008</v>
      </c>
      <c r="H476" s="2">
        <v>-78.99470287</v>
      </c>
      <c r="I476" s="29">
        <v>990.9</v>
      </c>
      <c r="J476" s="4">
        <f t="shared" si="45"/>
        <v>965</v>
      </c>
      <c r="K476" s="30">
        <f t="shared" si="48"/>
        <v>405.15115069486046</v>
      </c>
      <c r="L476" s="30">
        <f t="shared" si="49"/>
        <v>558.2511506948605</v>
      </c>
      <c r="M476" s="30">
        <f t="shared" si="46"/>
        <v>575.4511506948604</v>
      </c>
      <c r="N476" s="31">
        <f t="shared" si="47"/>
        <v>566.8511506948605</v>
      </c>
      <c r="O476" s="4">
        <v>30</v>
      </c>
      <c r="P476" s="4">
        <v>63.1</v>
      </c>
      <c r="Q476" s="4">
        <v>49.5</v>
      </c>
      <c r="R476"/>
      <c r="S476" s="32">
        <v>2.227</v>
      </c>
      <c r="U476" s="27">
        <f t="shared" si="50"/>
        <v>578.979</v>
      </c>
      <c r="V476" s="32">
        <v>0.723</v>
      </c>
      <c r="X476" s="33">
        <f t="shared" si="51"/>
        <v>8.091012000000001</v>
      </c>
      <c r="Y476" s="35">
        <v>-0.024</v>
      </c>
      <c r="Z476" s="31">
        <v>566.8511506948605</v>
      </c>
    </row>
    <row r="477" spans="1:26" ht="12.75">
      <c r="A477" s="1">
        <v>36747</v>
      </c>
      <c r="B477" s="27">
        <v>222</v>
      </c>
      <c r="C477" s="2">
        <v>0.816666663</v>
      </c>
      <c r="D477" s="57">
        <v>0.816666663</v>
      </c>
      <c r="E477" s="3">
        <v>4680</v>
      </c>
      <c r="F477" s="28">
        <v>0</v>
      </c>
      <c r="G477" s="2">
        <v>36.24036389</v>
      </c>
      <c r="H477" s="2">
        <v>-78.99229324</v>
      </c>
      <c r="I477" s="29">
        <v>987.6</v>
      </c>
      <c r="J477" s="4">
        <f t="shared" si="45"/>
        <v>961.7</v>
      </c>
      <c r="K477" s="30">
        <f t="shared" si="48"/>
        <v>433.5967481662778</v>
      </c>
      <c r="L477" s="30">
        <f t="shared" si="49"/>
        <v>586.6967481662778</v>
      </c>
      <c r="M477" s="30">
        <f t="shared" si="46"/>
        <v>603.8967481662778</v>
      </c>
      <c r="N477" s="31">
        <f t="shared" si="47"/>
        <v>595.2967481662778</v>
      </c>
      <c r="O477" s="4">
        <v>29.7</v>
      </c>
      <c r="P477" s="4">
        <v>64.3</v>
      </c>
      <c r="Q477" s="4">
        <v>47.4</v>
      </c>
      <c r="R477"/>
      <c r="S477" s="32">
        <v>2.206</v>
      </c>
      <c r="U477" s="27">
        <f t="shared" si="50"/>
        <v>521.1705</v>
      </c>
      <c r="V477" s="32">
        <v>0.791</v>
      </c>
      <c r="X477" s="33">
        <f t="shared" si="51"/>
        <v>8.033625</v>
      </c>
      <c r="Y477" s="35">
        <v>-0.03</v>
      </c>
      <c r="Z477" s="31">
        <v>595.2967481662778</v>
      </c>
    </row>
    <row r="478" spans="1:26" ht="12.75">
      <c r="A478" s="1">
        <v>36747</v>
      </c>
      <c r="B478" s="27">
        <v>222</v>
      </c>
      <c r="C478" s="2">
        <v>0.816782415</v>
      </c>
      <c r="D478" s="57">
        <v>0.816782415</v>
      </c>
      <c r="E478" s="3">
        <v>4690</v>
      </c>
      <c r="F478" s="28">
        <v>0</v>
      </c>
      <c r="G478" s="2">
        <v>36.23563643</v>
      </c>
      <c r="H478" s="2">
        <v>-78.98984538</v>
      </c>
      <c r="I478" s="29">
        <v>984.3</v>
      </c>
      <c r="J478" s="4">
        <f t="shared" si="45"/>
        <v>958.4</v>
      </c>
      <c r="K478" s="30">
        <f t="shared" si="48"/>
        <v>462.1401224786847</v>
      </c>
      <c r="L478" s="30">
        <f t="shared" si="49"/>
        <v>615.2401224786847</v>
      </c>
      <c r="M478" s="30">
        <f t="shared" si="46"/>
        <v>632.4401224786848</v>
      </c>
      <c r="N478" s="31">
        <f t="shared" si="47"/>
        <v>623.8401224786847</v>
      </c>
      <c r="O478" s="4">
        <v>29.3</v>
      </c>
      <c r="P478" s="4">
        <v>65.4</v>
      </c>
      <c r="Q478" s="4">
        <v>49.9</v>
      </c>
      <c r="R478"/>
      <c r="S478" s="32">
        <v>1.571</v>
      </c>
      <c r="U478" s="27">
        <f t="shared" si="50"/>
        <v>477.365</v>
      </c>
      <c r="V478" s="32">
        <v>0.741</v>
      </c>
      <c r="X478" s="33">
        <f t="shared" si="51"/>
        <v>7.93946</v>
      </c>
      <c r="Y478" s="35">
        <v>-0.03</v>
      </c>
      <c r="Z478" s="31">
        <v>623.8401224786847</v>
      </c>
    </row>
    <row r="479" spans="1:26" ht="12.75">
      <c r="A479" s="1">
        <v>36747</v>
      </c>
      <c r="B479" s="27">
        <v>222</v>
      </c>
      <c r="C479" s="2">
        <v>0.816898167</v>
      </c>
      <c r="D479" s="57">
        <v>0.816898167</v>
      </c>
      <c r="E479" s="3">
        <v>4700</v>
      </c>
      <c r="F479" s="28">
        <v>0</v>
      </c>
      <c r="G479" s="2">
        <v>36.23089764</v>
      </c>
      <c r="H479" s="2">
        <v>-78.98746336</v>
      </c>
      <c r="I479" s="29">
        <v>980.8</v>
      </c>
      <c r="J479" s="4">
        <f t="shared" si="45"/>
        <v>954.9</v>
      </c>
      <c r="K479" s="30">
        <f t="shared" si="48"/>
        <v>492.5209955474227</v>
      </c>
      <c r="L479" s="30">
        <f t="shared" si="49"/>
        <v>645.6209955474227</v>
      </c>
      <c r="M479" s="30">
        <f t="shared" si="46"/>
        <v>662.8209955474226</v>
      </c>
      <c r="N479" s="31">
        <f t="shared" si="47"/>
        <v>654.2209955474227</v>
      </c>
      <c r="O479" s="4">
        <v>28.9</v>
      </c>
      <c r="P479" s="4">
        <v>68.2</v>
      </c>
      <c r="Q479" s="4">
        <v>48.9</v>
      </c>
      <c r="R479"/>
      <c r="S479" s="32">
        <v>2.36</v>
      </c>
      <c r="V479" s="32">
        <v>0.714</v>
      </c>
      <c r="Y479" s="35">
        <v>-0.027</v>
      </c>
      <c r="Z479" s="31">
        <v>654.2209955474227</v>
      </c>
    </row>
    <row r="480" spans="1:26" ht="12.75">
      <c r="A480" s="1">
        <v>36747</v>
      </c>
      <c r="B480" s="27">
        <v>222</v>
      </c>
      <c r="C480" s="2">
        <v>0.81701386</v>
      </c>
      <c r="D480" s="57">
        <v>0.81701386</v>
      </c>
      <c r="E480" s="3">
        <v>4710</v>
      </c>
      <c r="F480" s="28">
        <v>0</v>
      </c>
      <c r="G480" s="2">
        <v>36.22614608</v>
      </c>
      <c r="H480" s="2">
        <v>-78.98532043</v>
      </c>
      <c r="I480" s="29">
        <v>977.8</v>
      </c>
      <c r="J480" s="4">
        <f t="shared" si="45"/>
        <v>951.9</v>
      </c>
      <c r="K480" s="30">
        <f t="shared" si="48"/>
        <v>518.6505053764647</v>
      </c>
      <c r="L480" s="30">
        <f t="shared" si="49"/>
        <v>671.7505053764647</v>
      </c>
      <c r="M480" s="30">
        <f t="shared" si="46"/>
        <v>688.9505053764647</v>
      </c>
      <c r="N480" s="31">
        <f t="shared" si="47"/>
        <v>680.3505053764648</v>
      </c>
      <c r="O480" s="4">
        <v>28.7</v>
      </c>
      <c r="P480" s="4">
        <v>71.2</v>
      </c>
      <c r="Q480" s="4">
        <v>49</v>
      </c>
      <c r="R480" s="5">
        <v>1.7E-05</v>
      </c>
      <c r="S480" s="32">
        <v>1.592</v>
      </c>
      <c r="V480" s="32">
        <v>0.673</v>
      </c>
      <c r="Y480" s="35">
        <v>-0.029</v>
      </c>
      <c r="Z480" s="31">
        <v>680.3505053764648</v>
      </c>
    </row>
    <row r="481" spans="1:26" ht="12.75">
      <c r="A481" s="1">
        <v>36747</v>
      </c>
      <c r="B481" s="27">
        <v>222</v>
      </c>
      <c r="C481" s="2">
        <v>0.817129612</v>
      </c>
      <c r="D481" s="57">
        <v>0.817129612</v>
      </c>
      <c r="E481" s="3">
        <v>4720</v>
      </c>
      <c r="F481" s="28">
        <v>0</v>
      </c>
      <c r="G481" s="2">
        <v>36.22137463</v>
      </c>
      <c r="H481" s="2">
        <v>-78.98325358</v>
      </c>
      <c r="I481" s="29">
        <v>975</v>
      </c>
      <c r="J481" s="4">
        <f t="shared" si="45"/>
        <v>949.1</v>
      </c>
      <c r="K481" s="30">
        <f t="shared" si="48"/>
        <v>543.1124524103543</v>
      </c>
      <c r="L481" s="30">
        <f t="shared" si="49"/>
        <v>696.2124524103543</v>
      </c>
      <c r="M481" s="30">
        <f t="shared" si="46"/>
        <v>713.4124524103543</v>
      </c>
      <c r="N481" s="31">
        <f t="shared" si="47"/>
        <v>704.8124524103544</v>
      </c>
      <c r="O481" s="4">
        <v>28.4</v>
      </c>
      <c r="P481" s="4">
        <v>71.6</v>
      </c>
      <c r="Q481" s="4">
        <v>47.6</v>
      </c>
      <c r="R481"/>
      <c r="S481" s="32">
        <v>1.286</v>
      </c>
      <c r="V481" s="32">
        <v>0.643</v>
      </c>
      <c r="Y481" s="35">
        <v>-0.031</v>
      </c>
      <c r="Z481" s="31">
        <v>704.8124524103544</v>
      </c>
    </row>
    <row r="482" spans="1:26" ht="12.75">
      <c r="A482" s="1">
        <v>36747</v>
      </c>
      <c r="B482" s="27">
        <v>222</v>
      </c>
      <c r="C482" s="2">
        <v>0.817245364</v>
      </c>
      <c r="D482" s="57">
        <v>0.817245364</v>
      </c>
      <c r="E482" s="3">
        <v>4730</v>
      </c>
      <c r="F482" s="28">
        <v>0</v>
      </c>
      <c r="G482" s="2">
        <v>36.2166492</v>
      </c>
      <c r="H482" s="2">
        <v>-78.98109164</v>
      </c>
      <c r="I482" s="29">
        <v>970.3</v>
      </c>
      <c r="J482" s="4">
        <f t="shared" si="45"/>
        <v>944.4</v>
      </c>
      <c r="K482" s="30">
        <f t="shared" si="48"/>
        <v>584.3362724292994</v>
      </c>
      <c r="L482" s="30">
        <f t="shared" si="49"/>
        <v>737.4362724292994</v>
      </c>
      <c r="M482" s="30">
        <f t="shared" si="46"/>
        <v>754.6362724292994</v>
      </c>
      <c r="N482" s="31">
        <f t="shared" si="47"/>
        <v>746.0362724292994</v>
      </c>
      <c r="O482" s="4">
        <v>27.8</v>
      </c>
      <c r="P482" s="4">
        <v>73.1</v>
      </c>
      <c r="Q482" s="4">
        <v>48.1</v>
      </c>
      <c r="R482"/>
      <c r="S482" s="32">
        <v>1.899</v>
      </c>
      <c r="V482" s="32">
        <v>0.564</v>
      </c>
      <c r="Y482" s="35">
        <v>-0.026</v>
      </c>
      <c r="Z482" s="31">
        <v>746.0362724292994</v>
      </c>
    </row>
    <row r="483" spans="1:26" ht="12.75">
      <c r="A483" s="1">
        <v>36747</v>
      </c>
      <c r="B483" s="27">
        <v>222</v>
      </c>
      <c r="C483" s="2">
        <v>0.817361116</v>
      </c>
      <c r="D483" s="57">
        <v>0.817361116</v>
      </c>
      <c r="E483" s="3">
        <v>4740</v>
      </c>
      <c r="F483" s="28">
        <v>0</v>
      </c>
      <c r="G483" s="2">
        <v>36.21196917</v>
      </c>
      <c r="H483" s="2">
        <v>-78.97881737</v>
      </c>
      <c r="I483" s="29">
        <v>967.3</v>
      </c>
      <c r="J483" s="4">
        <f t="shared" si="45"/>
        <v>941.4</v>
      </c>
      <c r="K483" s="30">
        <f t="shared" si="48"/>
        <v>610.7567572435466</v>
      </c>
      <c r="L483" s="30">
        <f t="shared" si="49"/>
        <v>763.8567572435467</v>
      </c>
      <c r="M483" s="30">
        <f t="shared" si="46"/>
        <v>781.0567572435466</v>
      </c>
      <c r="N483" s="31">
        <f t="shared" si="47"/>
        <v>772.4567572435467</v>
      </c>
      <c r="O483" s="4">
        <v>27.5</v>
      </c>
      <c r="P483" s="4">
        <v>74.9</v>
      </c>
      <c r="Q483" s="4">
        <v>45.5</v>
      </c>
      <c r="R483"/>
      <c r="S483" s="32">
        <v>1.314</v>
      </c>
      <c r="V483" s="32">
        <v>0.484</v>
      </c>
      <c r="Y483" s="35">
        <v>-0.029</v>
      </c>
      <c r="Z483" s="31">
        <v>772.4567572435467</v>
      </c>
    </row>
    <row r="484" spans="1:26" ht="12.75">
      <c r="A484" s="1">
        <v>36747</v>
      </c>
      <c r="B484" s="27">
        <v>222</v>
      </c>
      <c r="C484" s="2">
        <v>0.817476869</v>
      </c>
      <c r="D484" s="57">
        <v>0.817476869</v>
      </c>
      <c r="E484" s="3">
        <v>4750</v>
      </c>
      <c r="F484" s="28">
        <v>0</v>
      </c>
      <c r="G484" s="2">
        <v>36.20744643</v>
      </c>
      <c r="H484" s="2">
        <v>-78.9767038</v>
      </c>
      <c r="I484" s="29">
        <v>966.7</v>
      </c>
      <c r="J484" s="4">
        <f t="shared" si="45"/>
        <v>940.8000000000001</v>
      </c>
      <c r="K484" s="30">
        <f t="shared" si="48"/>
        <v>616.0509565762069</v>
      </c>
      <c r="L484" s="30">
        <f t="shared" si="49"/>
        <v>769.1509565762069</v>
      </c>
      <c r="M484" s="30">
        <f t="shared" si="46"/>
        <v>786.350956576207</v>
      </c>
      <c r="N484" s="31">
        <f t="shared" si="47"/>
        <v>777.7509565762069</v>
      </c>
      <c r="O484" s="4">
        <v>27.6</v>
      </c>
      <c r="P484" s="4">
        <v>75.6</v>
      </c>
      <c r="Q484" s="4">
        <v>45.5</v>
      </c>
      <c r="R484"/>
      <c r="S484" s="32">
        <v>1.83</v>
      </c>
      <c r="V484" s="32">
        <v>0.422</v>
      </c>
      <c r="Y484" s="35">
        <v>-0.031</v>
      </c>
      <c r="Z484" s="31">
        <v>777.7509565762069</v>
      </c>
    </row>
    <row r="485" spans="1:26" ht="12.75">
      <c r="A485" s="1">
        <v>36747</v>
      </c>
      <c r="B485" s="27">
        <v>222</v>
      </c>
      <c r="C485" s="2">
        <v>0.817592621</v>
      </c>
      <c r="D485" s="57">
        <v>0.817592621</v>
      </c>
      <c r="E485" s="3">
        <v>4760</v>
      </c>
      <c r="F485" s="28">
        <v>0</v>
      </c>
      <c r="G485" s="2">
        <v>36.20294486</v>
      </c>
      <c r="H485" s="2">
        <v>-78.97471936</v>
      </c>
      <c r="I485" s="29">
        <v>965.8</v>
      </c>
      <c r="J485" s="4">
        <f t="shared" si="45"/>
        <v>939.9</v>
      </c>
      <c r="K485" s="30">
        <f t="shared" si="48"/>
        <v>623.998589697167</v>
      </c>
      <c r="L485" s="30">
        <f t="shared" si="49"/>
        <v>777.098589697167</v>
      </c>
      <c r="M485" s="30">
        <f t="shared" si="46"/>
        <v>794.298589697167</v>
      </c>
      <c r="N485" s="31">
        <f t="shared" si="47"/>
        <v>785.698589697167</v>
      </c>
      <c r="O485" s="4">
        <v>27.7</v>
      </c>
      <c r="P485" s="4">
        <v>76.2</v>
      </c>
      <c r="Q485" s="4">
        <v>44</v>
      </c>
      <c r="R485"/>
      <c r="S485" s="32">
        <v>0.973</v>
      </c>
      <c r="V485" s="32">
        <v>0.403</v>
      </c>
      <c r="Y485" s="35">
        <v>-0.031</v>
      </c>
      <c r="Z485" s="31">
        <v>785.698589697167</v>
      </c>
    </row>
    <row r="486" spans="1:26" ht="12.75">
      <c r="A486" s="1">
        <v>36747</v>
      </c>
      <c r="B486" s="27">
        <v>222</v>
      </c>
      <c r="C486" s="2">
        <v>0.817708313</v>
      </c>
      <c r="D486" s="57">
        <v>0.817708313</v>
      </c>
      <c r="E486" s="3">
        <v>4770</v>
      </c>
      <c r="F486" s="28">
        <v>0</v>
      </c>
      <c r="G486" s="2">
        <v>36.19828035</v>
      </c>
      <c r="H486" s="2">
        <v>-78.97206785</v>
      </c>
      <c r="I486" s="29">
        <v>967</v>
      </c>
      <c r="J486" s="4">
        <f t="shared" si="45"/>
        <v>941.1</v>
      </c>
      <c r="K486" s="30">
        <f t="shared" si="48"/>
        <v>613.4034349940795</v>
      </c>
      <c r="L486" s="30">
        <f t="shared" si="49"/>
        <v>766.5034349940795</v>
      </c>
      <c r="M486" s="30">
        <f t="shared" si="46"/>
        <v>783.7034349940795</v>
      </c>
      <c r="N486" s="31">
        <f t="shared" si="47"/>
        <v>775.1034349940795</v>
      </c>
      <c r="O486" s="4">
        <v>28</v>
      </c>
      <c r="P486" s="4">
        <v>75.4</v>
      </c>
      <c r="Q486" s="4">
        <v>47.6</v>
      </c>
      <c r="R486" s="5">
        <v>1.75E-05</v>
      </c>
      <c r="S486" s="32">
        <v>2.306</v>
      </c>
      <c r="V486" s="32">
        <v>0.373</v>
      </c>
      <c r="Y486" s="35">
        <v>-0.033</v>
      </c>
      <c r="Z486" s="31">
        <v>775.1034349940795</v>
      </c>
    </row>
    <row r="487" spans="1:26" ht="12.75">
      <c r="A487" s="1">
        <v>36747</v>
      </c>
      <c r="B487" s="27">
        <v>222</v>
      </c>
      <c r="C487" s="2">
        <v>0.817824066</v>
      </c>
      <c r="D487" s="57">
        <v>0.817824066</v>
      </c>
      <c r="E487" s="3">
        <v>4780</v>
      </c>
      <c r="F487" s="28">
        <v>0</v>
      </c>
      <c r="G487" s="2">
        <v>36.19308002</v>
      </c>
      <c r="H487" s="2">
        <v>-78.96955844</v>
      </c>
      <c r="I487" s="29">
        <v>966.8</v>
      </c>
      <c r="J487" s="4">
        <f t="shared" si="45"/>
        <v>940.9</v>
      </c>
      <c r="K487" s="30">
        <f t="shared" si="48"/>
        <v>615.168355589885</v>
      </c>
      <c r="L487" s="30">
        <f t="shared" si="49"/>
        <v>768.268355589885</v>
      </c>
      <c r="M487" s="30">
        <f t="shared" si="46"/>
        <v>785.468355589885</v>
      </c>
      <c r="N487" s="31">
        <f t="shared" si="47"/>
        <v>776.868355589885</v>
      </c>
      <c r="O487" s="4">
        <v>28.1</v>
      </c>
      <c r="P487" s="4">
        <v>74.3</v>
      </c>
      <c r="Q487" s="4">
        <v>49.9</v>
      </c>
      <c r="R487"/>
      <c r="S487" s="32">
        <v>0.646</v>
      </c>
      <c r="V487" s="32">
        <v>0.352</v>
      </c>
      <c r="Y487" s="35">
        <v>-0.034</v>
      </c>
      <c r="Z487" s="31">
        <v>776.868355589885</v>
      </c>
    </row>
    <row r="488" spans="1:26" ht="12.75">
      <c r="A488" s="1">
        <v>36747</v>
      </c>
      <c r="B488" s="27">
        <v>222</v>
      </c>
      <c r="C488" s="2">
        <v>0.817939818</v>
      </c>
      <c r="D488" s="57">
        <v>0.817939818</v>
      </c>
      <c r="E488" s="3">
        <v>4790</v>
      </c>
      <c r="F488" s="28">
        <v>0</v>
      </c>
      <c r="G488" s="2">
        <v>36.18757825</v>
      </c>
      <c r="H488" s="2">
        <v>-78.96706638</v>
      </c>
      <c r="I488" s="29">
        <v>967.7</v>
      </c>
      <c r="J488" s="4">
        <f t="shared" si="45"/>
        <v>941.8000000000001</v>
      </c>
      <c r="K488" s="30">
        <f t="shared" si="48"/>
        <v>607.2291652737587</v>
      </c>
      <c r="L488" s="30">
        <f t="shared" si="49"/>
        <v>760.3291652737587</v>
      </c>
      <c r="M488" s="30">
        <f t="shared" si="46"/>
        <v>777.5291652737587</v>
      </c>
      <c r="N488" s="31">
        <f t="shared" si="47"/>
        <v>768.9291652737587</v>
      </c>
      <c r="O488" s="4">
        <v>28.2</v>
      </c>
      <c r="P488" s="4">
        <v>73.7</v>
      </c>
      <c r="Q488" s="4">
        <v>54.5</v>
      </c>
      <c r="R488"/>
      <c r="S488" s="32">
        <v>1.931</v>
      </c>
      <c r="V488" s="32">
        <v>0.331</v>
      </c>
      <c r="Y488" s="35">
        <v>-0.034</v>
      </c>
      <c r="Z488" s="31">
        <v>768.9291652737587</v>
      </c>
    </row>
    <row r="489" spans="1:26" ht="12.75">
      <c r="A489" s="1">
        <v>36747</v>
      </c>
      <c r="B489" s="27">
        <v>222</v>
      </c>
      <c r="C489" s="2">
        <v>0.81805557</v>
      </c>
      <c r="D489" s="57">
        <v>0.81805557</v>
      </c>
      <c r="E489" s="3">
        <v>4800</v>
      </c>
      <c r="F489" s="28">
        <v>0</v>
      </c>
      <c r="G489" s="2">
        <v>36.18199744</v>
      </c>
      <c r="H489" s="2">
        <v>-78.96431513</v>
      </c>
      <c r="I489" s="29">
        <v>968.3</v>
      </c>
      <c r="J489" s="4">
        <f t="shared" si="45"/>
        <v>942.4</v>
      </c>
      <c r="K489" s="30">
        <f t="shared" si="48"/>
        <v>601.9405855140656</v>
      </c>
      <c r="L489" s="30">
        <f t="shared" si="49"/>
        <v>755.0405855140656</v>
      </c>
      <c r="M489" s="30">
        <f t="shared" si="46"/>
        <v>772.2405855140655</v>
      </c>
      <c r="N489" s="31">
        <f t="shared" si="47"/>
        <v>763.6405855140656</v>
      </c>
      <c r="O489" s="4">
        <v>28.5</v>
      </c>
      <c r="P489" s="4">
        <v>72.4</v>
      </c>
      <c r="Q489" s="4">
        <v>53.9</v>
      </c>
      <c r="R489"/>
      <c r="S489" s="32">
        <v>1.541</v>
      </c>
      <c r="V489" s="32">
        <v>0.332</v>
      </c>
      <c r="Y489" s="35">
        <v>-0.034</v>
      </c>
      <c r="Z489" s="31">
        <v>763.6405855140656</v>
      </c>
    </row>
    <row r="490" spans="1:26" ht="12.75">
      <c r="A490" s="1">
        <v>36747</v>
      </c>
      <c r="B490" s="27">
        <v>222</v>
      </c>
      <c r="C490" s="2">
        <v>0.818171322</v>
      </c>
      <c r="D490" s="57">
        <v>0.818171322</v>
      </c>
      <c r="E490" s="3">
        <v>4810</v>
      </c>
      <c r="F490" s="28">
        <v>0</v>
      </c>
      <c r="G490" s="2">
        <v>36.17638584</v>
      </c>
      <c r="H490" s="2">
        <v>-78.96154419</v>
      </c>
      <c r="I490" s="29">
        <v>969.9</v>
      </c>
      <c r="J490" s="4">
        <f t="shared" si="45"/>
        <v>944</v>
      </c>
      <c r="K490" s="30">
        <f t="shared" si="48"/>
        <v>587.8541506314567</v>
      </c>
      <c r="L490" s="30">
        <f t="shared" si="49"/>
        <v>740.9541506314567</v>
      </c>
      <c r="M490" s="30">
        <f t="shared" si="46"/>
        <v>758.1541506314568</v>
      </c>
      <c r="N490" s="31">
        <f t="shared" si="47"/>
        <v>749.5541506314568</v>
      </c>
      <c r="O490" s="4">
        <v>28.7</v>
      </c>
      <c r="P490" s="4">
        <v>72.2</v>
      </c>
      <c r="Q490" s="4">
        <v>58.5</v>
      </c>
      <c r="R490"/>
      <c r="S490" s="32">
        <v>0.575</v>
      </c>
      <c r="V490" s="32">
        <v>0.294</v>
      </c>
      <c r="Y490" s="35">
        <v>-0.034</v>
      </c>
      <c r="Z490" s="31">
        <v>749.5541506314568</v>
      </c>
    </row>
    <row r="491" spans="1:26" ht="12.75">
      <c r="A491" s="1">
        <v>36747</v>
      </c>
      <c r="B491" s="27">
        <v>222</v>
      </c>
      <c r="C491" s="2">
        <v>0.818287015</v>
      </c>
      <c r="D491" s="57">
        <v>0.818287015</v>
      </c>
      <c r="E491" s="3">
        <v>4820</v>
      </c>
      <c r="F491" s="28">
        <v>0</v>
      </c>
      <c r="G491" s="2">
        <v>36.17060677</v>
      </c>
      <c r="H491" s="2">
        <v>-78.95885389</v>
      </c>
      <c r="I491" s="29">
        <v>969.6</v>
      </c>
      <c r="J491" s="4">
        <f t="shared" si="45"/>
        <v>943.7</v>
      </c>
      <c r="K491" s="30">
        <f t="shared" si="48"/>
        <v>590.4935376448309</v>
      </c>
      <c r="L491" s="30">
        <f t="shared" si="49"/>
        <v>743.5935376448309</v>
      </c>
      <c r="M491" s="30">
        <f t="shared" si="46"/>
        <v>760.7935376448308</v>
      </c>
      <c r="N491" s="31">
        <f t="shared" si="47"/>
        <v>752.1935376448309</v>
      </c>
      <c r="O491" s="4">
        <v>28.8</v>
      </c>
      <c r="P491" s="4">
        <v>72.1</v>
      </c>
      <c r="Q491" s="4">
        <v>59.6</v>
      </c>
      <c r="R491"/>
      <c r="S491" s="32">
        <v>2.266</v>
      </c>
      <c r="V491" s="32">
        <v>0.274</v>
      </c>
      <c r="Y491" s="35">
        <v>-0.032</v>
      </c>
      <c r="Z491" s="31">
        <v>752.1935376448309</v>
      </c>
    </row>
    <row r="492" spans="1:26" ht="12.75">
      <c r="A492" s="1">
        <v>36747</v>
      </c>
      <c r="B492" s="27">
        <v>222</v>
      </c>
      <c r="C492" s="2">
        <v>0.818402767</v>
      </c>
      <c r="D492" s="57">
        <v>0.818402767</v>
      </c>
      <c r="E492" s="3">
        <v>4830</v>
      </c>
      <c r="F492" s="28">
        <v>0</v>
      </c>
      <c r="G492" s="2">
        <v>36.16473951</v>
      </c>
      <c r="H492" s="2">
        <v>-78.95611927</v>
      </c>
      <c r="I492" s="29">
        <v>969.9</v>
      </c>
      <c r="J492" s="4">
        <f t="shared" si="45"/>
        <v>944</v>
      </c>
      <c r="K492" s="30">
        <f t="shared" si="48"/>
        <v>587.8541506314567</v>
      </c>
      <c r="L492" s="30">
        <f t="shared" si="49"/>
        <v>740.9541506314567</v>
      </c>
      <c r="M492" s="30">
        <f t="shared" si="46"/>
        <v>758.1541506314568</v>
      </c>
      <c r="N492" s="31">
        <f t="shared" si="47"/>
        <v>749.5541506314568</v>
      </c>
      <c r="O492" s="4">
        <v>28.6</v>
      </c>
      <c r="P492" s="4">
        <v>71.4</v>
      </c>
      <c r="Q492" s="4">
        <v>63.4</v>
      </c>
      <c r="R492" s="5">
        <v>1.3E-05</v>
      </c>
      <c r="S492" s="32">
        <v>1.021</v>
      </c>
      <c r="V492" s="32">
        <v>0.272</v>
      </c>
      <c r="Y492" s="35">
        <v>-0.029</v>
      </c>
      <c r="Z492" s="31">
        <v>749.5541506314568</v>
      </c>
    </row>
    <row r="493" spans="1:26" ht="12.75">
      <c r="A493" s="1">
        <v>36747</v>
      </c>
      <c r="B493" s="27">
        <v>222</v>
      </c>
      <c r="C493" s="2">
        <v>0.818518519</v>
      </c>
      <c r="D493" s="57">
        <v>0.818518519</v>
      </c>
      <c r="E493" s="3">
        <v>4840</v>
      </c>
      <c r="F493" s="28">
        <v>0</v>
      </c>
      <c r="G493" s="2">
        <v>36.15881651</v>
      </c>
      <c r="H493" s="2">
        <v>-78.95324938</v>
      </c>
      <c r="I493" s="29">
        <v>970.8</v>
      </c>
      <c r="J493" s="4">
        <f t="shared" si="45"/>
        <v>944.9</v>
      </c>
      <c r="K493" s="30">
        <f t="shared" si="48"/>
        <v>579.9410193906797</v>
      </c>
      <c r="L493" s="30">
        <f t="shared" si="49"/>
        <v>733.0410193906797</v>
      </c>
      <c r="M493" s="30">
        <f t="shared" si="46"/>
        <v>750.2410193906796</v>
      </c>
      <c r="N493" s="31">
        <f t="shared" si="47"/>
        <v>741.6410193906797</v>
      </c>
      <c r="O493" s="4">
        <v>28.7</v>
      </c>
      <c r="P493" s="4">
        <v>71.1</v>
      </c>
      <c r="Q493" s="4">
        <v>62.4</v>
      </c>
      <c r="R493"/>
      <c r="S493" s="32">
        <v>1.731</v>
      </c>
      <c r="V493" s="32">
        <v>0.263</v>
      </c>
      <c r="Y493" s="35">
        <v>-0.029</v>
      </c>
      <c r="Z493" s="31">
        <v>741.6410193906797</v>
      </c>
    </row>
    <row r="494" spans="1:26" ht="12.75">
      <c r="A494" s="1">
        <v>36747</v>
      </c>
      <c r="B494" s="27">
        <v>222</v>
      </c>
      <c r="C494" s="2">
        <v>0.818634272</v>
      </c>
      <c r="D494" s="57">
        <v>0.818634272</v>
      </c>
      <c r="E494" s="3">
        <v>4850</v>
      </c>
      <c r="F494" s="28">
        <v>0</v>
      </c>
      <c r="G494" s="2">
        <v>36.15296669</v>
      </c>
      <c r="H494" s="2">
        <v>-78.95077973</v>
      </c>
      <c r="I494" s="29">
        <v>970.4</v>
      </c>
      <c r="J494" s="4">
        <f t="shared" si="45"/>
        <v>944.5</v>
      </c>
      <c r="K494" s="30">
        <f t="shared" si="48"/>
        <v>583.4570356904818</v>
      </c>
      <c r="L494" s="30">
        <f t="shared" si="49"/>
        <v>736.5570356904818</v>
      </c>
      <c r="M494" s="30">
        <f t="shared" si="46"/>
        <v>753.7570356904819</v>
      </c>
      <c r="N494" s="31">
        <f t="shared" si="47"/>
        <v>745.1570356904818</v>
      </c>
      <c r="O494" s="4">
        <v>28.8</v>
      </c>
      <c r="P494" s="4">
        <v>69.5</v>
      </c>
      <c r="Q494" s="4">
        <v>63.9</v>
      </c>
      <c r="R494"/>
      <c r="S494" s="32">
        <v>1.644</v>
      </c>
      <c r="V494" s="32">
        <v>0.234</v>
      </c>
      <c r="Y494" s="35">
        <v>-0.029</v>
      </c>
      <c r="Z494" s="31">
        <v>745.1570356904818</v>
      </c>
    </row>
    <row r="495" spans="1:26" ht="12.75">
      <c r="A495" s="1">
        <v>36747</v>
      </c>
      <c r="B495" s="27">
        <v>222</v>
      </c>
      <c r="C495" s="2">
        <v>0.818750024</v>
      </c>
      <c r="D495" s="57">
        <v>0.818750024</v>
      </c>
      <c r="E495" s="3">
        <v>4860</v>
      </c>
      <c r="F495" s="28">
        <v>0</v>
      </c>
      <c r="G495" s="2">
        <v>36.1470332</v>
      </c>
      <c r="H495" s="2">
        <v>-78.94838462</v>
      </c>
      <c r="I495" s="29">
        <v>969.3</v>
      </c>
      <c r="J495" s="4">
        <f t="shared" si="45"/>
        <v>943.4</v>
      </c>
      <c r="K495" s="30">
        <f t="shared" si="48"/>
        <v>593.1337638465016</v>
      </c>
      <c r="L495" s="30">
        <f t="shared" si="49"/>
        <v>746.2337638465016</v>
      </c>
      <c r="M495" s="30">
        <f t="shared" si="46"/>
        <v>763.4337638465015</v>
      </c>
      <c r="N495" s="31">
        <f t="shared" si="47"/>
        <v>754.8337638465016</v>
      </c>
      <c r="O495" s="4">
        <v>28.6</v>
      </c>
      <c r="P495" s="4">
        <v>71.1</v>
      </c>
      <c r="Q495" s="4">
        <v>62.9</v>
      </c>
      <c r="R495"/>
      <c r="S495" s="32">
        <v>2.288</v>
      </c>
      <c r="V495" s="32">
        <v>0.234</v>
      </c>
      <c r="Y495" s="35">
        <v>-0.031</v>
      </c>
      <c r="Z495" s="31">
        <v>754.8337638465016</v>
      </c>
    </row>
    <row r="496" spans="1:26" ht="12.75">
      <c r="A496" s="1">
        <v>36747</v>
      </c>
      <c r="B496" s="27">
        <v>222</v>
      </c>
      <c r="C496" s="2">
        <v>0.818865716</v>
      </c>
      <c r="D496" s="57">
        <v>0.818865716</v>
      </c>
      <c r="E496" s="3">
        <v>4870</v>
      </c>
      <c r="F496" s="28">
        <v>0</v>
      </c>
      <c r="G496" s="2">
        <v>36.14115584</v>
      </c>
      <c r="H496" s="2">
        <v>-78.94586601</v>
      </c>
      <c r="I496" s="29">
        <v>969.1</v>
      </c>
      <c r="J496" s="4">
        <f t="shared" si="45"/>
        <v>943.2</v>
      </c>
      <c r="K496" s="30">
        <f t="shared" si="48"/>
        <v>594.8943811269222</v>
      </c>
      <c r="L496" s="30">
        <f t="shared" si="49"/>
        <v>747.9943811269222</v>
      </c>
      <c r="M496" s="30">
        <f t="shared" si="46"/>
        <v>765.1943811269223</v>
      </c>
      <c r="N496" s="31">
        <f t="shared" si="47"/>
        <v>756.5943811269223</v>
      </c>
      <c r="O496" s="4">
        <v>28.5</v>
      </c>
      <c r="P496" s="4">
        <v>70.8</v>
      </c>
      <c r="Q496" s="4">
        <v>64.9</v>
      </c>
      <c r="R496"/>
      <c r="S496" s="32">
        <v>2.788</v>
      </c>
      <c r="V496" s="32">
        <v>0.233</v>
      </c>
      <c r="Y496" s="35">
        <v>-0.029</v>
      </c>
      <c r="Z496" s="31">
        <v>756.5943811269223</v>
      </c>
    </row>
    <row r="497" spans="1:26" ht="12.75">
      <c r="A497" s="1">
        <v>36747</v>
      </c>
      <c r="B497" s="27">
        <v>222</v>
      </c>
      <c r="C497" s="2">
        <v>0.818981469</v>
      </c>
      <c r="D497" s="57">
        <v>0.818981469</v>
      </c>
      <c r="E497" s="3">
        <v>4880</v>
      </c>
      <c r="F497" s="28">
        <v>0</v>
      </c>
      <c r="G497" s="2">
        <v>36.13581241</v>
      </c>
      <c r="H497" s="2">
        <v>-78.94233805</v>
      </c>
      <c r="I497" s="29">
        <v>970.1</v>
      </c>
      <c r="J497" s="4">
        <f t="shared" si="45"/>
        <v>944.2</v>
      </c>
      <c r="K497" s="30">
        <f t="shared" si="48"/>
        <v>586.0950252415498</v>
      </c>
      <c r="L497" s="30">
        <f t="shared" si="49"/>
        <v>739.1950252415498</v>
      </c>
      <c r="M497" s="30">
        <f t="shared" si="46"/>
        <v>756.3950252415498</v>
      </c>
      <c r="N497" s="31">
        <f t="shared" si="47"/>
        <v>747.7950252415499</v>
      </c>
      <c r="O497" s="4">
        <v>28.5</v>
      </c>
      <c r="P497" s="4">
        <v>70.5</v>
      </c>
      <c r="Q497" s="4">
        <v>64.4</v>
      </c>
      <c r="R497"/>
      <c r="S497" s="32">
        <v>0.881</v>
      </c>
      <c r="V497" s="32">
        <v>0.212</v>
      </c>
      <c r="Y497" s="35">
        <v>-0.031</v>
      </c>
      <c r="Z497" s="31">
        <v>747.7950252415499</v>
      </c>
    </row>
    <row r="498" spans="1:26" ht="12.75">
      <c r="A498" s="1">
        <v>36747</v>
      </c>
      <c r="B498" s="27">
        <v>222</v>
      </c>
      <c r="C498" s="2">
        <v>0.819097221</v>
      </c>
      <c r="D498" s="57">
        <v>0.819097221</v>
      </c>
      <c r="E498" s="3">
        <v>4890</v>
      </c>
      <c r="F498" s="28">
        <v>0</v>
      </c>
      <c r="G498" s="2">
        <v>36.13058797</v>
      </c>
      <c r="H498" s="2">
        <v>-78.93826657</v>
      </c>
      <c r="I498" s="29">
        <v>969.2</v>
      </c>
      <c r="J498" s="4">
        <f t="shared" si="45"/>
        <v>943.3000000000001</v>
      </c>
      <c r="K498" s="30">
        <f t="shared" si="48"/>
        <v>594.014025825595</v>
      </c>
      <c r="L498" s="30">
        <f t="shared" si="49"/>
        <v>747.114025825595</v>
      </c>
      <c r="M498" s="30">
        <f t="shared" si="46"/>
        <v>764.3140258255951</v>
      </c>
      <c r="N498" s="31">
        <f t="shared" si="47"/>
        <v>755.7140258255951</v>
      </c>
      <c r="O498" s="4">
        <v>28.5</v>
      </c>
      <c r="P498" s="4">
        <v>69.6</v>
      </c>
      <c r="Q498" s="4">
        <v>68.9</v>
      </c>
      <c r="R498" s="5">
        <v>1.13E-05</v>
      </c>
      <c r="S498" s="32">
        <v>1.611</v>
      </c>
      <c r="V498" s="32">
        <v>0.213</v>
      </c>
      <c r="Y498" s="35">
        <v>-0.029</v>
      </c>
      <c r="Z498" s="31">
        <v>755.7140258255951</v>
      </c>
    </row>
    <row r="499" spans="1:26" ht="12.75">
      <c r="A499" s="1">
        <v>36747</v>
      </c>
      <c r="B499" s="27">
        <v>222</v>
      </c>
      <c r="C499" s="2">
        <v>0.819212973</v>
      </c>
      <c r="D499" s="57">
        <v>0.819212973</v>
      </c>
      <c r="E499" s="3">
        <v>4900</v>
      </c>
      <c r="F499" s="28">
        <v>0</v>
      </c>
      <c r="G499" s="2">
        <v>36.12537194</v>
      </c>
      <c r="H499" s="2">
        <v>-78.93441353</v>
      </c>
      <c r="I499" s="29">
        <v>968.8</v>
      </c>
      <c r="J499" s="4">
        <f t="shared" si="45"/>
        <v>942.9</v>
      </c>
      <c r="K499" s="30">
        <f t="shared" si="48"/>
        <v>597.5360071622431</v>
      </c>
      <c r="L499" s="30">
        <f t="shared" si="49"/>
        <v>750.6360071622431</v>
      </c>
      <c r="M499" s="30">
        <f t="shared" si="46"/>
        <v>767.836007162243</v>
      </c>
      <c r="N499" s="31">
        <f t="shared" si="47"/>
        <v>759.2360071622431</v>
      </c>
      <c r="O499" s="4">
        <v>28.5</v>
      </c>
      <c r="P499" s="4">
        <v>68.7</v>
      </c>
      <c r="Q499" s="4">
        <v>67.9</v>
      </c>
      <c r="R499"/>
      <c r="S499" s="32">
        <v>1.371</v>
      </c>
      <c r="V499" s="32">
        <v>0.173</v>
      </c>
      <c r="Y499" s="35">
        <v>-0.031</v>
      </c>
      <c r="Z499" s="31">
        <v>759.2360071622431</v>
      </c>
    </row>
    <row r="500" spans="1:26" ht="12.75">
      <c r="A500" s="1">
        <v>36747</v>
      </c>
      <c r="B500" s="27">
        <v>222</v>
      </c>
      <c r="C500" s="2">
        <v>0.819328725</v>
      </c>
      <c r="D500" s="57">
        <v>0.819328725</v>
      </c>
      <c r="E500" s="3">
        <v>4910</v>
      </c>
      <c r="F500" s="28">
        <v>0</v>
      </c>
      <c r="G500" s="2">
        <v>36.11993199</v>
      </c>
      <c r="H500" s="2">
        <v>-78.93128098</v>
      </c>
      <c r="I500" s="29">
        <v>968.9</v>
      </c>
      <c r="J500" s="4">
        <f t="shared" si="45"/>
        <v>943</v>
      </c>
      <c r="K500" s="30">
        <f t="shared" si="48"/>
        <v>596.6553717754484</v>
      </c>
      <c r="L500" s="30">
        <f t="shared" si="49"/>
        <v>749.7553717754485</v>
      </c>
      <c r="M500" s="30">
        <f t="shared" si="46"/>
        <v>766.9553717754484</v>
      </c>
      <c r="N500" s="31">
        <f t="shared" si="47"/>
        <v>758.3553717754485</v>
      </c>
      <c r="O500" s="4">
        <v>28.8</v>
      </c>
      <c r="P500" s="4">
        <v>65.5</v>
      </c>
      <c r="Q500" s="4">
        <v>68.5</v>
      </c>
      <c r="R500"/>
      <c r="S500" s="32">
        <v>1.871</v>
      </c>
      <c r="V500" s="32">
        <v>0.194</v>
      </c>
      <c r="Y500" s="35">
        <v>-0.031</v>
      </c>
      <c r="Z500" s="31">
        <v>758.3553717754485</v>
      </c>
    </row>
    <row r="501" spans="1:26" ht="12.75">
      <c r="A501" s="1">
        <v>36747</v>
      </c>
      <c r="B501" s="27">
        <v>222</v>
      </c>
      <c r="C501" s="2">
        <v>0.819444418</v>
      </c>
      <c r="D501" s="57">
        <v>0.819444418</v>
      </c>
      <c r="E501" s="3">
        <v>4920</v>
      </c>
      <c r="F501" s="28">
        <v>0</v>
      </c>
      <c r="G501" s="2">
        <v>36.11441743</v>
      </c>
      <c r="H501" s="2">
        <v>-78.92848137</v>
      </c>
      <c r="I501" s="29">
        <v>967.7</v>
      </c>
      <c r="J501" s="4">
        <f t="shared" si="45"/>
        <v>941.8000000000001</v>
      </c>
      <c r="K501" s="30">
        <f t="shared" si="48"/>
        <v>607.2291652737587</v>
      </c>
      <c r="L501" s="30">
        <f t="shared" si="49"/>
        <v>760.3291652737587</v>
      </c>
      <c r="M501" s="30">
        <f t="shared" si="46"/>
        <v>777.5291652737587</v>
      </c>
      <c r="N501" s="31">
        <f t="shared" si="47"/>
        <v>768.9291652737587</v>
      </c>
      <c r="O501" s="4">
        <v>28.4</v>
      </c>
      <c r="P501" s="4">
        <v>68.7</v>
      </c>
      <c r="Q501" s="4">
        <v>63.3</v>
      </c>
      <c r="R501"/>
      <c r="S501" s="32">
        <v>1.256</v>
      </c>
      <c r="V501" s="32">
        <v>0.193</v>
      </c>
      <c r="Y501" s="35">
        <v>-0.032</v>
      </c>
      <c r="Z501" s="31">
        <v>768.9291652737587</v>
      </c>
    </row>
    <row r="502" spans="1:26" ht="12.75">
      <c r="A502" s="1">
        <v>36747</v>
      </c>
      <c r="B502" s="27">
        <v>222</v>
      </c>
      <c r="C502" s="2">
        <v>0.81956017</v>
      </c>
      <c r="D502" s="57">
        <v>0.81956017</v>
      </c>
      <c r="E502" s="3">
        <v>4930</v>
      </c>
      <c r="F502" s="28">
        <v>0</v>
      </c>
      <c r="G502" s="2">
        <v>36.10890436</v>
      </c>
      <c r="H502" s="2">
        <v>-78.92546021</v>
      </c>
      <c r="I502" s="29">
        <v>968.7</v>
      </c>
      <c r="J502" s="4">
        <f t="shared" si="45"/>
        <v>942.8000000000001</v>
      </c>
      <c r="K502" s="30">
        <f t="shared" si="48"/>
        <v>598.4167359504681</v>
      </c>
      <c r="L502" s="30">
        <f t="shared" si="49"/>
        <v>751.5167359504682</v>
      </c>
      <c r="M502" s="30">
        <f t="shared" si="46"/>
        <v>768.7167359504681</v>
      </c>
      <c r="N502" s="31">
        <f t="shared" si="47"/>
        <v>760.1167359504682</v>
      </c>
      <c r="O502" s="4">
        <v>28.5</v>
      </c>
      <c r="P502" s="4">
        <v>67.6</v>
      </c>
      <c r="Q502" s="4">
        <v>71.8</v>
      </c>
      <c r="R502"/>
      <c r="S502" s="32">
        <v>1.851</v>
      </c>
      <c r="V502" s="32">
        <v>0.174</v>
      </c>
      <c r="Y502" s="35">
        <v>-0.031</v>
      </c>
      <c r="Z502" s="31">
        <v>760.1167359504682</v>
      </c>
    </row>
    <row r="503" spans="1:26" ht="12.75">
      <c r="A503" s="1">
        <v>36747</v>
      </c>
      <c r="B503" s="27">
        <v>222</v>
      </c>
      <c r="C503" s="2">
        <v>0.819675922</v>
      </c>
      <c r="D503" s="57">
        <v>0.819675922</v>
      </c>
      <c r="E503" s="3">
        <v>4940</v>
      </c>
      <c r="F503" s="28">
        <v>0</v>
      </c>
      <c r="G503" s="2">
        <v>36.10345258</v>
      </c>
      <c r="H503" s="2">
        <v>-78.92225293</v>
      </c>
      <c r="I503" s="29">
        <v>969</v>
      </c>
      <c r="J503" s="4">
        <f t="shared" si="45"/>
        <v>943.1</v>
      </c>
      <c r="K503" s="30">
        <f t="shared" si="48"/>
        <v>595.7748297702749</v>
      </c>
      <c r="L503" s="30">
        <f t="shared" si="49"/>
        <v>748.8748297702749</v>
      </c>
      <c r="M503" s="30">
        <f t="shared" si="46"/>
        <v>766.0748297702748</v>
      </c>
      <c r="N503" s="31">
        <f t="shared" si="47"/>
        <v>757.4748297702749</v>
      </c>
      <c r="O503" s="4">
        <v>28.8</v>
      </c>
      <c r="P503" s="4">
        <v>65.6</v>
      </c>
      <c r="Q503" s="4">
        <v>66.9</v>
      </c>
      <c r="R503"/>
      <c r="S503" s="32">
        <v>1.511</v>
      </c>
      <c r="V503" s="32">
        <v>0.193</v>
      </c>
      <c r="Y503" s="35">
        <v>-0.031</v>
      </c>
      <c r="Z503" s="31">
        <v>757.4748297702749</v>
      </c>
    </row>
    <row r="504" spans="1:26" ht="12.75">
      <c r="A504" s="1">
        <v>36747</v>
      </c>
      <c r="B504" s="27">
        <v>222</v>
      </c>
      <c r="C504" s="2">
        <v>0.819791675</v>
      </c>
      <c r="D504" s="57">
        <v>0.819791675</v>
      </c>
      <c r="E504" s="3">
        <v>4950</v>
      </c>
      <c r="F504" s="28">
        <v>0</v>
      </c>
      <c r="G504" s="2">
        <v>36.09803173</v>
      </c>
      <c r="H504" s="2">
        <v>-78.91893362</v>
      </c>
      <c r="I504" s="29">
        <v>968.6</v>
      </c>
      <c r="J504" s="4">
        <f t="shared" si="45"/>
        <v>942.7</v>
      </c>
      <c r="K504" s="30">
        <f t="shared" si="48"/>
        <v>599.2975581599392</v>
      </c>
      <c r="L504" s="30">
        <f t="shared" si="49"/>
        <v>752.3975581599392</v>
      </c>
      <c r="M504" s="30">
        <f t="shared" si="46"/>
        <v>769.5975581599391</v>
      </c>
      <c r="N504" s="31">
        <f t="shared" si="47"/>
        <v>760.9975581599392</v>
      </c>
      <c r="O504" s="4">
        <v>28.6</v>
      </c>
      <c r="P504" s="4">
        <v>68.6</v>
      </c>
      <c r="Q504" s="4">
        <v>70</v>
      </c>
      <c r="R504" s="5">
        <v>1.21E-05</v>
      </c>
      <c r="S504" s="32">
        <v>1.931</v>
      </c>
      <c r="V504" s="32">
        <v>0.174</v>
      </c>
      <c r="Y504" s="35">
        <v>-0.031</v>
      </c>
      <c r="Z504" s="31">
        <v>760.9975581599392</v>
      </c>
    </row>
    <row r="505" spans="1:26" ht="12.75">
      <c r="A505" s="1">
        <v>36747</v>
      </c>
      <c r="B505" s="27">
        <v>222</v>
      </c>
      <c r="C505" s="2">
        <v>0.819907427</v>
      </c>
      <c r="D505" s="57">
        <v>0.819907427</v>
      </c>
      <c r="E505" s="3">
        <v>4960</v>
      </c>
      <c r="F505" s="28">
        <v>0</v>
      </c>
      <c r="G505" s="2">
        <v>36.09248399</v>
      </c>
      <c r="H505" s="2">
        <v>-78.91579329</v>
      </c>
      <c r="I505" s="29">
        <v>968.5</v>
      </c>
      <c r="J505" s="4">
        <f t="shared" si="45"/>
        <v>942.6</v>
      </c>
      <c r="K505" s="30">
        <f t="shared" si="48"/>
        <v>600.1784738104757</v>
      </c>
      <c r="L505" s="30">
        <f t="shared" si="49"/>
        <v>753.2784738104757</v>
      </c>
      <c r="M505" s="30">
        <f t="shared" si="46"/>
        <v>770.4784738104756</v>
      </c>
      <c r="N505" s="31">
        <f t="shared" si="47"/>
        <v>761.8784738104757</v>
      </c>
      <c r="O505" s="4">
        <v>28.6</v>
      </c>
      <c r="P505" s="4">
        <v>67.8</v>
      </c>
      <c r="Q505" s="4">
        <v>67.5</v>
      </c>
      <c r="R505"/>
      <c r="S505" s="32">
        <v>1.206</v>
      </c>
      <c r="V505" s="32">
        <v>0.184</v>
      </c>
      <c r="Y505" s="35">
        <v>-0.03</v>
      </c>
      <c r="Z505" s="31">
        <v>761.8784738104757</v>
      </c>
    </row>
    <row r="506" spans="1:26" ht="12.75">
      <c r="A506" s="1">
        <v>36747</v>
      </c>
      <c r="B506" s="27">
        <v>222</v>
      </c>
      <c r="C506" s="2">
        <v>0.820023119</v>
      </c>
      <c r="D506" s="57">
        <v>0.820023119</v>
      </c>
      <c r="E506" s="3">
        <v>4970</v>
      </c>
      <c r="F506" s="28">
        <v>0</v>
      </c>
      <c r="G506" s="2">
        <v>36.08689253</v>
      </c>
      <c r="H506" s="2">
        <v>-78.91281113</v>
      </c>
      <c r="I506" s="29">
        <v>968</v>
      </c>
      <c r="J506" s="4">
        <f t="shared" si="45"/>
        <v>942.1</v>
      </c>
      <c r="K506" s="30">
        <f t="shared" si="48"/>
        <v>604.5844543733318</v>
      </c>
      <c r="L506" s="30">
        <f t="shared" si="49"/>
        <v>757.6844543733318</v>
      </c>
      <c r="M506" s="30">
        <f t="shared" si="46"/>
        <v>774.8844543733319</v>
      </c>
      <c r="N506" s="31">
        <f t="shared" si="47"/>
        <v>766.2844543733319</v>
      </c>
      <c r="O506" s="4">
        <v>28.6</v>
      </c>
      <c r="P506" s="4">
        <v>67.5</v>
      </c>
      <c r="Q506" s="4">
        <v>68.4</v>
      </c>
      <c r="R506"/>
      <c r="S506" s="32">
        <v>1.581</v>
      </c>
      <c r="V506" s="32">
        <v>0.173</v>
      </c>
      <c r="Y506" s="35">
        <v>-0.031</v>
      </c>
      <c r="Z506" s="31">
        <v>766.2844543733319</v>
      </c>
    </row>
    <row r="507" spans="1:26" ht="12.75">
      <c r="A507" s="1">
        <v>36747</v>
      </c>
      <c r="B507" s="27">
        <v>222</v>
      </c>
      <c r="C507" s="2">
        <v>0.820138872</v>
      </c>
      <c r="D507" s="57">
        <v>0.820138872</v>
      </c>
      <c r="E507" s="3">
        <v>4980</v>
      </c>
      <c r="F507" s="28">
        <v>0</v>
      </c>
      <c r="G507" s="2">
        <v>36.08137347</v>
      </c>
      <c r="H507" s="2">
        <v>-78.90973075</v>
      </c>
      <c r="I507" s="29">
        <v>967.7</v>
      </c>
      <c r="J507" s="4">
        <f t="shared" si="45"/>
        <v>941.8000000000001</v>
      </c>
      <c r="K507" s="30">
        <f t="shared" si="48"/>
        <v>607.2291652737587</v>
      </c>
      <c r="L507" s="30">
        <f t="shared" si="49"/>
        <v>760.3291652737587</v>
      </c>
      <c r="M507" s="30">
        <f t="shared" si="46"/>
        <v>777.5291652737587</v>
      </c>
      <c r="N507" s="31">
        <f t="shared" si="47"/>
        <v>768.9291652737587</v>
      </c>
      <c r="O507" s="4">
        <v>28.5</v>
      </c>
      <c r="P507" s="4">
        <v>69.5</v>
      </c>
      <c r="Q507" s="4">
        <v>67.4</v>
      </c>
      <c r="R507"/>
      <c r="S507" s="32">
        <v>1.749</v>
      </c>
      <c r="V507" s="32">
        <v>0.174</v>
      </c>
      <c r="Y507" s="35">
        <v>-0.031</v>
      </c>
      <c r="Z507" s="31">
        <v>768.9291652737587</v>
      </c>
    </row>
    <row r="508" spans="1:26" ht="12.75">
      <c r="A508" s="1">
        <v>36747</v>
      </c>
      <c r="B508" s="27">
        <v>222</v>
      </c>
      <c r="C508" s="2">
        <v>0.820254624</v>
      </c>
      <c r="D508" s="57">
        <v>0.820254624</v>
      </c>
      <c r="E508" s="3">
        <v>4990</v>
      </c>
      <c r="F508" s="28">
        <v>0</v>
      </c>
      <c r="G508" s="2">
        <v>36.0760118</v>
      </c>
      <c r="H508" s="2">
        <v>-78.90639071</v>
      </c>
      <c r="I508" s="29">
        <v>967.8</v>
      </c>
      <c r="J508" s="4">
        <f t="shared" si="45"/>
        <v>941.9</v>
      </c>
      <c r="K508" s="30">
        <f t="shared" si="48"/>
        <v>606.34750138038</v>
      </c>
      <c r="L508" s="30">
        <f t="shared" si="49"/>
        <v>759.44750138038</v>
      </c>
      <c r="M508" s="30">
        <f t="shared" si="46"/>
        <v>776.6475013803799</v>
      </c>
      <c r="N508" s="31">
        <f t="shared" si="47"/>
        <v>768.04750138038</v>
      </c>
      <c r="O508" s="4">
        <v>28.5</v>
      </c>
      <c r="P508" s="4">
        <v>71</v>
      </c>
      <c r="Q508" s="4">
        <v>72.4</v>
      </c>
      <c r="R508"/>
      <c r="S508" s="32">
        <v>1.39</v>
      </c>
      <c r="V508" s="32">
        <v>0.163</v>
      </c>
      <c r="Y508" s="35">
        <v>-0.032</v>
      </c>
      <c r="Z508" s="31">
        <v>768.04750138038</v>
      </c>
    </row>
    <row r="509" spans="1:26" ht="12.75">
      <c r="A509" s="1">
        <v>36747</v>
      </c>
      <c r="B509" s="27">
        <v>222</v>
      </c>
      <c r="C509" s="2">
        <v>0.820370376</v>
      </c>
      <c r="D509" s="57">
        <v>0.820370376</v>
      </c>
      <c r="E509" s="3">
        <v>5000</v>
      </c>
      <c r="F509" s="28">
        <v>0</v>
      </c>
      <c r="G509" s="2">
        <v>36.07072725</v>
      </c>
      <c r="H509" s="2">
        <v>-78.90292802</v>
      </c>
      <c r="I509" s="29">
        <v>968</v>
      </c>
      <c r="J509" s="4">
        <f t="shared" si="45"/>
        <v>942.1</v>
      </c>
      <c r="K509" s="30">
        <f t="shared" si="48"/>
        <v>604.5844543733318</v>
      </c>
      <c r="L509" s="30">
        <f t="shared" si="49"/>
        <v>757.6844543733318</v>
      </c>
      <c r="M509" s="30">
        <f t="shared" si="46"/>
        <v>774.8844543733319</v>
      </c>
      <c r="N509" s="31">
        <f t="shared" si="47"/>
        <v>766.2844543733319</v>
      </c>
      <c r="O509" s="4">
        <v>28.5</v>
      </c>
      <c r="P509" s="4">
        <v>72.5</v>
      </c>
      <c r="Q509" s="4">
        <v>69.8</v>
      </c>
      <c r="R509"/>
      <c r="S509" s="32">
        <v>1.451</v>
      </c>
      <c r="V509" s="32">
        <v>0.173</v>
      </c>
      <c r="Y509" s="35">
        <v>-0.034</v>
      </c>
      <c r="Z509" s="31">
        <v>766.2844543733319</v>
      </c>
    </row>
    <row r="510" spans="1:26" ht="12.75">
      <c r="A510" s="1">
        <v>36747</v>
      </c>
      <c r="B510" s="27">
        <v>222</v>
      </c>
      <c r="C510" s="2">
        <v>0.820486128</v>
      </c>
      <c r="D510" s="57">
        <v>0.820486128</v>
      </c>
      <c r="E510" s="3">
        <v>5010</v>
      </c>
      <c r="F510" s="28">
        <v>0</v>
      </c>
      <c r="G510" s="2">
        <v>36.06534975</v>
      </c>
      <c r="H510" s="2">
        <v>-78.89940716</v>
      </c>
      <c r="I510" s="29">
        <v>968.2</v>
      </c>
      <c r="J510" s="4">
        <f t="shared" si="45"/>
        <v>942.3000000000001</v>
      </c>
      <c r="K510" s="30">
        <f t="shared" si="48"/>
        <v>602.8217816067897</v>
      </c>
      <c r="L510" s="30">
        <f t="shared" si="49"/>
        <v>755.9217816067898</v>
      </c>
      <c r="M510" s="30">
        <f t="shared" si="46"/>
        <v>773.1217816067897</v>
      </c>
      <c r="N510" s="31">
        <f t="shared" si="47"/>
        <v>764.5217816067898</v>
      </c>
      <c r="O510" s="4">
        <v>28.6</v>
      </c>
      <c r="P510" s="4">
        <v>72.7</v>
      </c>
      <c r="Q510" s="4">
        <v>73.5</v>
      </c>
      <c r="R510" s="5">
        <v>2.7E-05</v>
      </c>
      <c r="S510" s="32">
        <v>1.542</v>
      </c>
      <c r="V510" s="32">
        <v>0.164</v>
      </c>
      <c r="Y510" s="35">
        <v>-0.033</v>
      </c>
      <c r="Z510" s="31">
        <v>764.5217816067898</v>
      </c>
    </row>
    <row r="511" spans="1:26" ht="12.75">
      <c r="A511" s="1">
        <v>36747</v>
      </c>
      <c r="B511" s="27">
        <v>222</v>
      </c>
      <c r="C511" s="2">
        <v>0.820601881</v>
      </c>
      <c r="D511" s="57">
        <v>0.820601881</v>
      </c>
      <c r="E511" s="3">
        <v>5020</v>
      </c>
      <c r="F511" s="28">
        <v>0</v>
      </c>
      <c r="G511" s="2">
        <v>36.05993154</v>
      </c>
      <c r="H511" s="2">
        <v>-78.89592037</v>
      </c>
      <c r="I511" s="29">
        <v>967.3</v>
      </c>
      <c r="J511" s="4">
        <f t="shared" si="45"/>
        <v>941.4</v>
      </c>
      <c r="K511" s="30">
        <f t="shared" si="48"/>
        <v>610.7567572435466</v>
      </c>
      <c r="L511" s="30">
        <f t="shared" si="49"/>
        <v>763.8567572435467</v>
      </c>
      <c r="M511" s="30">
        <f t="shared" si="46"/>
        <v>781.0567572435466</v>
      </c>
      <c r="N511" s="31">
        <f t="shared" si="47"/>
        <v>772.4567572435467</v>
      </c>
      <c r="O511" s="4">
        <v>28.4</v>
      </c>
      <c r="P511" s="4">
        <v>74</v>
      </c>
      <c r="Q511" s="4">
        <v>78.9</v>
      </c>
      <c r="R511"/>
      <c r="S511" s="32">
        <v>0.781</v>
      </c>
      <c r="V511" s="32">
        <v>0.174</v>
      </c>
      <c r="Y511" s="35">
        <v>-0.033</v>
      </c>
      <c r="Z511" s="31">
        <v>772.4567572435467</v>
      </c>
    </row>
    <row r="512" spans="1:26" ht="12.75">
      <c r="A512" s="1">
        <v>36747</v>
      </c>
      <c r="B512" s="27">
        <v>222</v>
      </c>
      <c r="C512" s="2">
        <v>0.820717573</v>
      </c>
      <c r="D512" s="57">
        <v>0.820717573</v>
      </c>
      <c r="E512" s="3">
        <v>5030</v>
      </c>
      <c r="F512" s="28">
        <v>0</v>
      </c>
      <c r="G512" s="2">
        <v>36.05438038</v>
      </c>
      <c r="H512" s="2">
        <v>-78.89270791</v>
      </c>
      <c r="I512" s="29">
        <v>967.7</v>
      </c>
      <c r="J512" s="4">
        <f t="shared" si="45"/>
        <v>941.8000000000001</v>
      </c>
      <c r="K512" s="30">
        <f t="shared" si="48"/>
        <v>607.2291652737587</v>
      </c>
      <c r="L512" s="30">
        <f t="shared" si="49"/>
        <v>760.3291652737587</v>
      </c>
      <c r="M512" s="30">
        <f t="shared" si="46"/>
        <v>777.5291652737587</v>
      </c>
      <c r="N512" s="31">
        <f t="shared" si="47"/>
        <v>768.9291652737587</v>
      </c>
      <c r="O512" s="4">
        <v>28.4</v>
      </c>
      <c r="P512" s="4">
        <v>74.4</v>
      </c>
      <c r="Q512" s="4">
        <v>79.3</v>
      </c>
      <c r="R512"/>
      <c r="S512" s="32">
        <v>1.841</v>
      </c>
      <c r="V512" s="32">
        <v>0.171</v>
      </c>
      <c r="Y512" s="35">
        <v>-0.034</v>
      </c>
      <c r="Z512" s="31">
        <v>768.9291652737587</v>
      </c>
    </row>
    <row r="513" spans="1:26" ht="12.75">
      <c r="A513" s="1">
        <v>36747</v>
      </c>
      <c r="B513" s="27">
        <v>222</v>
      </c>
      <c r="C513" s="2">
        <v>0.820833325</v>
      </c>
      <c r="D513" s="57">
        <v>0.820833325</v>
      </c>
      <c r="E513" s="3">
        <v>5040</v>
      </c>
      <c r="F513" s="28">
        <v>0</v>
      </c>
      <c r="G513" s="2">
        <v>36.04888909</v>
      </c>
      <c r="H513" s="2">
        <v>-78.8894355</v>
      </c>
      <c r="I513" s="29">
        <v>968</v>
      </c>
      <c r="J513" s="4">
        <f t="shared" si="45"/>
        <v>942.1</v>
      </c>
      <c r="K513" s="30">
        <f t="shared" si="48"/>
        <v>604.5844543733318</v>
      </c>
      <c r="L513" s="30">
        <f t="shared" si="49"/>
        <v>757.6844543733318</v>
      </c>
      <c r="M513" s="30">
        <f t="shared" si="46"/>
        <v>774.8844543733319</v>
      </c>
      <c r="N513" s="31">
        <f t="shared" si="47"/>
        <v>766.2844543733319</v>
      </c>
      <c r="O513" s="4">
        <v>28.5</v>
      </c>
      <c r="P513" s="4">
        <v>73.4</v>
      </c>
      <c r="Q513" s="4">
        <v>84.4</v>
      </c>
      <c r="R513"/>
      <c r="S513" s="32">
        <v>1.789</v>
      </c>
      <c r="V513" s="32">
        <v>0.163</v>
      </c>
      <c r="Y513" s="35">
        <v>-0.034</v>
      </c>
      <c r="Z513" s="31">
        <v>766.2844543733319</v>
      </c>
    </row>
    <row r="514" spans="1:26" ht="12.75">
      <c r="A514" s="1">
        <v>36747</v>
      </c>
      <c r="B514" s="27">
        <v>222</v>
      </c>
      <c r="C514" s="2">
        <v>0.820949078</v>
      </c>
      <c r="D514" s="57">
        <v>0.820949078</v>
      </c>
      <c r="E514" s="3">
        <v>5050</v>
      </c>
      <c r="F514" s="28">
        <v>0</v>
      </c>
      <c r="G514" s="2">
        <v>36.04335623</v>
      </c>
      <c r="H514" s="2">
        <v>-78.88611125</v>
      </c>
      <c r="I514" s="29">
        <v>968.2</v>
      </c>
      <c r="J514" s="4">
        <f t="shared" si="45"/>
        <v>942.3000000000001</v>
      </c>
      <c r="K514" s="30">
        <f t="shared" si="48"/>
        <v>602.8217816067897</v>
      </c>
      <c r="L514" s="30">
        <f t="shared" si="49"/>
        <v>755.9217816067898</v>
      </c>
      <c r="M514" s="30">
        <f t="shared" si="46"/>
        <v>773.1217816067897</v>
      </c>
      <c r="N514" s="31">
        <f t="shared" si="47"/>
        <v>764.5217816067898</v>
      </c>
      <c r="O514" s="4">
        <v>29</v>
      </c>
      <c r="P514" s="4">
        <v>65.5</v>
      </c>
      <c r="Q514" s="4">
        <v>83.4</v>
      </c>
      <c r="R514"/>
      <c r="S514" s="32">
        <v>1.095</v>
      </c>
      <c r="V514" s="32">
        <v>0.183</v>
      </c>
      <c r="Y514" s="35">
        <v>-0.034</v>
      </c>
      <c r="Z514" s="31">
        <v>764.5217816067898</v>
      </c>
    </row>
    <row r="515" spans="1:26" ht="12.75">
      <c r="A515" s="1">
        <v>36747</v>
      </c>
      <c r="B515" s="27">
        <v>222</v>
      </c>
      <c r="C515" s="2">
        <v>0.82106483</v>
      </c>
      <c r="D515" s="57">
        <v>0.82106483</v>
      </c>
      <c r="E515" s="3">
        <v>5060</v>
      </c>
      <c r="F515" s="28">
        <v>0</v>
      </c>
      <c r="G515" s="2">
        <v>36.03782254</v>
      </c>
      <c r="H515" s="2">
        <v>-78.8828396</v>
      </c>
      <c r="I515" s="29">
        <v>968.7</v>
      </c>
      <c r="J515" s="4">
        <f t="shared" si="45"/>
        <v>942.8000000000001</v>
      </c>
      <c r="K515" s="30">
        <f t="shared" si="48"/>
        <v>598.4167359504681</v>
      </c>
      <c r="L515" s="30">
        <f t="shared" si="49"/>
        <v>751.5167359504682</v>
      </c>
      <c r="M515" s="30">
        <f t="shared" si="46"/>
        <v>768.7167359504681</v>
      </c>
      <c r="N515" s="31">
        <f t="shared" si="47"/>
        <v>760.1167359504682</v>
      </c>
      <c r="O515" s="4">
        <v>28.9</v>
      </c>
      <c r="P515" s="4">
        <v>67.8</v>
      </c>
      <c r="Q515" s="4">
        <v>83.4</v>
      </c>
      <c r="R515"/>
      <c r="S515" s="32">
        <v>1.801</v>
      </c>
      <c r="V515" s="32">
        <v>0.174</v>
      </c>
      <c r="Y515" s="35">
        <v>-0.032</v>
      </c>
      <c r="Z515" s="31">
        <v>760.1167359504682</v>
      </c>
    </row>
    <row r="516" spans="1:26" ht="12.75">
      <c r="A516" s="1">
        <v>36747</v>
      </c>
      <c r="B516" s="27">
        <v>222</v>
      </c>
      <c r="C516" s="2">
        <v>0.821180582</v>
      </c>
      <c r="D516" s="57">
        <v>0.821180582</v>
      </c>
      <c r="E516" s="3">
        <v>5070</v>
      </c>
      <c r="F516" s="28">
        <v>0</v>
      </c>
      <c r="G516" s="2">
        <v>36.03229216</v>
      </c>
      <c r="H516" s="2">
        <v>-78.87964672</v>
      </c>
      <c r="I516" s="29">
        <v>968.9</v>
      </c>
      <c r="J516" s="4">
        <f t="shared" si="45"/>
        <v>943</v>
      </c>
      <c r="K516" s="30">
        <f t="shared" si="48"/>
        <v>596.6553717754484</v>
      </c>
      <c r="L516" s="30">
        <f t="shared" si="49"/>
        <v>749.7553717754485</v>
      </c>
      <c r="M516" s="30">
        <f t="shared" si="46"/>
        <v>766.9553717754484</v>
      </c>
      <c r="N516" s="31">
        <f t="shared" si="47"/>
        <v>758.3553717754485</v>
      </c>
      <c r="O516" s="4">
        <v>28.7</v>
      </c>
      <c r="P516" s="4">
        <v>72.7</v>
      </c>
      <c r="Q516" s="4">
        <v>83.5</v>
      </c>
      <c r="R516" s="5">
        <v>1.44E-05</v>
      </c>
      <c r="S516" s="32">
        <v>1.491</v>
      </c>
      <c r="V516" s="32">
        <v>0.164</v>
      </c>
      <c r="Y516" s="35">
        <v>-0.009</v>
      </c>
      <c r="Z516" s="31">
        <v>758.3553717754485</v>
      </c>
    </row>
    <row r="517" spans="1:26" ht="12.75">
      <c r="A517" s="1">
        <v>36747</v>
      </c>
      <c r="B517" s="27">
        <v>222</v>
      </c>
      <c r="C517" s="2">
        <v>0.821296275</v>
      </c>
      <c r="D517" s="57">
        <v>0.821296275</v>
      </c>
      <c r="E517" s="3">
        <v>5080</v>
      </c>
      <c r="F517" s="28">
        <v>0</v>
      </c>
      <c r="G517" s="2">
        <v>36.02685548</v>
      </c>
      <c r="H517" s="2">
        <v>-78.87635723</v>
      </c>
      <c r="I517" s="29">
        <v>968.9</v>
      </c>
      <c r="J517" s="4">
        <f t="shared" si="45"/>
        <v>943</v>
      </c>
      <c r="K517" s="30">
        <f t="shared" si="48"/>
        <v>596.6553717754484</v>
      </c>
      <c r="L517" s="30">
        <f t="shared" si="49"/>
        <v>749.7553717754485</v>
      </c>
      <c r="M517" s="30">
        <f t="shared" si="46"/>
        <v>766.9553717754484</v>
      </c>
      <c r="N517" s="31">
        <f t="shared" si="47"/>
        <v>758.3553717754485</v>
      </c>
      <c r="O517" s="4">
        <v>28.5</v>
      </c>
      <c r="P517" s="4">
        <v>72.9</v>
      </c>
      <c r="Q517" s="4">
        <v>79.4</v>
      </c>
      <c r="R517"/>
      <c r="S517" s="32">
        <v>1.294</v>
      </c>
      <c r="V517" s="32">
        <v>0.171</v>
      </c>
      <c r="Y517" s="35">
        <v>11.847</v>
      </c>
      <c r="Z517" s="31">
        <v>758.3553717754485</v>
      </c>
    </row>
    <row r="518" spans="1:26" ht="12.75">
      <c r="A518" s="1">
        <v>36747</v>
      </c>
      <c r="B518" s="27">
        <v>222</v>
      </c>
      <c r="C518" s="2">
        <v>0.821412027</v>
      </c>
      <c r="D518" s="57">
        <v>0.821412027</v>
      </c>
      <c r="E518" s="3">
        <v>5090</v>
      </c>
      <c r="F518" s="28">
        <v>0</v>
      </c>
      <c r="G518" s="2">
        <v>36.02137142</v>
      </c>
      <c r="H518" s="2">
        <v>-78.87286262</v>
      </c>
      <c r="I518" s="29">
        <v>968.7</v>
      </c>
      <c r="J518" s="4">
        <f t="shared" si="45"/>
        <v>942.8000000000001</v>
      </c>
      <c r="K518" s="30">
        <f t="shared" si="48"/>
        <v>598.4167359504681</v>
      </c>
      <c r="L518" s="30">
        <f t="shared" si="49"/>
        <v>751.5167359504682</v>
      </c>
      <c r="M518" s="30">
        <f t="shared" si="46"/>
        <v>768.7167359504681</v>
      </c>
      <c r="N518" s="31">
        <f t="shared" si="47"/>
        <v>760.1167359504682</v>
      </c>
      <c r="O518" s="4">
        <v>28.7</v>
      </c>
      <c r="P518" s="4">
        <v>69.8</v>
      </c>
      <c r="Q518" s="4">
        <v>83.4</v>
      </c>
      <c r="R518"/>
      <c r="S518" s="32">
        <v>1.949</v>
      </c>
      <c r="V518" s="32">
        <v>0.214</v>
      </c>
      <c r="Y518" s="35">
        <v>11.793</v>
      </c>
      <c r="Z518" s="31">
        <v>760.1167359504682</v>
      </c>
    </row>
    <row r="519" spans="1:26" ht="12.75">
      <c r="A519" s="1">
        <v>36747</v>
      </c>
      <c r="B519" s="27">
        <v>222</v>
      </c>
      <c r="C519" s="2">
        <v>0.821527779</v>
      </c>
      <c r="D519" s="57">
        <v>0.821527779</v>
      </c>
      <c r="E519" s="3">
        <v>5100</v>
      </c>
      <c r="F519" s="28">
        <v>0</v>
      </c>
      <c r="G519" s="2">
        <v>36.01587681</v>
      </c>
      <c r="H519" s="2">
        <v>-78.86941089</v>
      </c>
      <c r="I519" s="29">
        <v>967.3</v>
      </c>
      <c r="J519" s="4">
        <f t="shared" si="45"/>
        <v>941.4</v>
      </c>
      <c r="K519" s="30">
        <f t="shared" si="48"/>
        <v>610.7567572435466</v>
      </c>
      <c r="L519" s="30">
        <f t="shared" si="49"/>
        <v>763.8567572435467</v>
      </c>
      <c r="M519" s="30">
        <f t="shared" si="46"/>
        <v>781.0567572435466</v>
      </c>
      <c r="N519" s="31">
        <f t="shared" si="47"/>
        <v>772.4567572435467</v>
      </c>
      <c r="O519" s="4">
        <v>28.6</v>
      </c>
      <c r="P519" s="4">
        <v>69.1</v>
      </c>
      <c r="Q519" s="4">
        <v>83.9</v>
      </c>
      <c r="R519"/>
      <c r="S519" s="32">
        <v>2.177</v>
      </c>
      <c r="V519" s="32">
        <v>0.244</v>
      </c>
      <c r="Y519" s="35">
        <v>11.576</v>
      </c>
      <c r="Z519" s="31">
        <v>772.4567572435467</v>
      </c>
    </row>
    <row r="520" spans="1:26" ht="12.75">
      <c r="A520" s="1">
        <v>36747</v>
      </c>
      <c r="B520" s="27">
        <v>222</v>
      </c>
      <c r="C520" s="2">
        <v>0.821643531</v>
      </c>
      <c r="D520" s="57">
        <v>0.821643531</v>
      </c>
      <c r="E520" s="3">
        <v>5110</v>
      </c>
      <c r="F520" s="28">
        <v>0</v>
      </c>
      <c r="G520" s="2">
        <v>36.01041982</v>
      </c>
      <c r="H520" s="2">
        <v>-78.86617643</v>
      </c>
      <c r="I520" s="29">
        <v>966.9</v>
      </c>
      <c r="J520" s="4">
        <f t="shared" si="45"/>
        <v>941</v>
      </c>
      <c r="K520" s="30">
        <f t="shared" si="48"/>
        <v>614.2858484024863</v>
      </c>
      <c r="L520" s="30">
        <f t="shared" si="49"/>
        <v>767.3858484024863</v>
      </c>
      <c r="M520" s="30">
        <f t="shared" si="46"/>
        <v>784.5858484024864</v>
      </c>
      <c r="N520" s="31">
        <f t="shared" si="47"/>
        <v>775.9858484024863</v>
      </c>
      <c r="O520" s="4">
        <v>28.8</v>
      </c>
      <c r="P520" s="4">
        <v>63.5</v>
      </c>
      <c r="Q520" s="4">
        <v>84.4</v>
      </c>
      <c r="R520"/>
      <c r="S520" s="32">
        <v>0.615</v>
      </c>
      <c r="V520" s="32">
        <v>0.222</v>
      </c>
      <c r="Y520" s="35">
        <v>11.566</v>
      </c>
      <c r="Z520" s="31">
        <v>775.9858484024863</v>
      </c>
    </row>
    <row r="521" spans="1:26" ht="12.75">
      <c r="A521" s="1">
        <v>36747</v>
      </c>
      <c r="B521" s="27">
        <v>222</v>
      </c>
      <c r="C521" s="2">
        <v>0.821759284</v>
      </c>
      <c r="D521" s="57">
        <v>0.821759284</v>
      </c>
      <c r="E521" s="3">
        <v>5120</v>
      </c>
      <c r="F521" s="28">
        <v>0</v>
      </c>
      <c r="G521" s="2">
        <v>36.00506228</v>
      </c>
      <c r="H521" s="2">
        <v>-78.8628716</v>
      </c>
      <c r="I521" s="29">
        <v>968.2</v>
      </c>
      <c r="J521" s="4">
        <f aca="true" t="shared" si="52" ref="J521:J584">(I521-25.9)</f>
        <v>942.3000000000001</v>
      </c>
      <c r="K521" s="30">
        <f t="shared" si="48"/>
        <v>602.8217816067897</v>
      </c>
      <c r="L521" s="30">
        <f t="shared" si="49"/>
        <v>755.9217816067898</v>
      </c>
      <c r="M521" s="30">
        <f aca="true" t="shared" si="53" ref="M521:M584">(K521+170.3)</f>
        <v>773.1217816067897</v>
      </c>
      <c r="N521" s="31">
        <f aca="true" t="shared" si="54" ref="N521:N584">AVERAGE(L521:M521)</f>
        <v>764.5217816067898</v>
      </c>
      <c r="O521" s="4">
        <v>28.9</v>
      </c>
      <c r="P521" s="4">
        <v>66.7</v>
      </c>
      <c r="Q521" s="4">
        <v>81.4</v>
      </c>
      <c r="R521"/>
      <c r="S521" s="32">
        <v>1.851</v>
      </c>
      <c r="V521" s="32">
        <v>0.263</v>
      </c>
      <c r="Y521" s="35">
        <v>11.098</v>
      </c>
      <c r="Z521" s="31">
        <v>764.5217816067898</v>
      </c>
    </row>
    <row r="522" spans="1:26" ht="12.75">
      <c r="A522" s="1">
        <v>36747</v>
      </c>
      <c r="B522" s="27">
        <v>222</v>
      </c>
      <c r="C522" s="2">
        <v>0.821874976</v>
      </c>
      <c r="D522" s="57">
        <v>0.821874976</v>
      </c>
      <c r="E522" s="3">
        <v>5130</v>
      </c>
      <c r="F522" s="28">
        <v>0</v>
      </c>
      <c r="G522" s="2">
        <v>35.99957503</v>
      </c>
      <c r="H522" s="2">
        <v>-78.85958089</v>
      </c>
      <c r="I522" s="29">
        <v>967.6</v>
      </c>
      <c r="J522" s="4">
        <f t="shared" si="52"/>
        <v>941.7</v>
      </c>
      <c r="K522" s="30">
        <f aca="true" t="shared" si="55" ref="K522:K585">(8303.951372*(LN(1013.25/J522)))</f>
        <v>608.1109227868789</v>
      </c>
      <c r="L522" s="30">
        <f aca="true" t="shared" si="56" ref="L522:L585">(K522+153.1)</f>
        <v>761.2109227868789</v>
      </c>
      <c r="M522" s="30">
        <f t="shared" si="53"/>
        <v>778.4109227868789</v>
      </c>
      <c r="N522" s="31">
        <f t="shared" si="54"/>
        <v>769.8109227868789</v>
      </c>
      <c r="O522" s="4">
        <v>29</v>
      </c>
      <c r="P522" s="4">
        <v>67.3</v>
      </c>
      <c r="Q522" s="4">
        <v>80.4</v>
      </c>
      <c r="R522" s="5">
        <v>8.89E-06</v>
      </c>
      <c r="S522" s="32">
        <v>2.779</v>
      </c>
      <c r="V522" s="32">
        <v>0.262</v>
      </c>
      <c r="Y522" s="35">
        <v>11.931</v>
      </c>
      <c r="Z522" s="31">
        <v>769.8109227868789</v>
      </c>
    </row>
    <row r="523" spans="1:26" ht="12.75">
      <c r="A523" s="1">
        <v>36747</v>
      </c>
      <c r="B523" s="27">
        <v>222</v>
      </c>
      <c r="C523" s="2">
        <v>0.821990728</v>
      </c>
      <c r="D523" s="57">
        <v>0.821990728</v>
      </c>
      <c r="E523" s="3">
        <v>5140</v>
      </c>
      <c r="F523" s="28">
        <v>0</v>
      </c>
      <c r="G523" s="2">
        <v>35.99396361</v>
      </c>
      <c r="H523" s="2">
        <v>-78.85633444</v>
      </c>
      <c r="I523" s="29">
        <v>967.5</v>
      </c>
      <c r="J523" s="4">
        <f t="shared" si="52"/>
        <v>941.6</v>
      </c>
      <c r="K523" s="30">
        <f t="shared" si="55"/>
        <v>608.9927739396221</v>
      </c>
      <c r="L523" s="30">
        <f t="shared" si="56"/>
        <v>762.0927739396221</v>
      </c>
      <c r="M523" s="30">
        <f t="shared" si="53"/>
        <v>779.2927739396221</v>
      </c>
      <c r="N523" s="31">
        <f t="shared" si="54"/>
        <v>770.6927739396222</v>
      </c>
      <c r="O523" s="4">
        <v>28.9</v>
      </c>
      <c r="P523" s="4">
        <v>67.4</v>
      </c>
      <c r="Q523" s="4">
        <v>77.4</v>
      </c>
      <c r="R523"/>
      <c r="S523" s="32">
        <v>3.475</v>
      </c>
      <c r="T523" s="27">
        <v>1011.411</v>
      </c>
      <c r="V523" s="32">
        <v>0.253</v>
      </c>
      <c r="W523" s="33">
        <v>0.5161500000000001</v>
      </c>
      <c r="X523" s="33">
        <f aca="true" t="shared" si="57" ref="X523:X586">AVERAGE(W518:W523)</f>
        <v>0.5161500000000001</v>
      </c>
      <c r="Y523" s="35">
        <v>11.643</v>
      </c>
      <c r="Z523" s="31">
        <v>770.6927739396222</v>
      </c>
    </row>
    <row r="524" spans="1:26" ht="12.75">
      <c r="A524" s="1">
        <v>36747</v>
      </c>
      <c r="B524" s="27">
        <v>222</v>
      </c>
      <c r="C524" s="2">
        <v>0.822106481</v>
      </c>
      <c r="D524" s="57">
        <v>0.822106481</v>
      </c>
      <c r="E524" s="3">
        <v>5150</v>
      </c>
      <c r="F524" s="28">
        <v>0</v>
      </c>
      <c r="G524" s="2">
        <v>35.98830574</v>
      </c>
      <c r="H524" s="2">
        <v>-78.85310984</v>
      </c>
      <c r="I524" s="29">
        <v>967.7</v>
      </c>
      <c r="J524" s="4">
        <f t="shared" si="52"/>
        <v>941.8000000000001</v>
      </c>
      <c r="K524" s="30">
        <f t="shared" si="55"/>
        <v>607.2291652737587</v>
      </c>
      <c r="L524" s="30">
        <f t="shared" si="56"/>
        <v>760.3291652737587</v>
      </c>
      <c r="M524" s="30">
        <f t="shared" si="53"/>
        <v>777.5291652737587</v>
      </c>
      <c r="N524" s="31">
        <f t="shared" si="54"/>
        <v>768.9291652737587</v>
      </c>
      <c r="O524" s="4">
        <v>29</v>
      </c>
      <c r="P524" s="4">
        <v>65.7</v>
      </c>
      <c r="Q524" s="4">
        <v>78.4</v>
      </c>
      <c r="R524"/>
      <c r="S524" s="32">
        <v>1.126</v>
      </c>
      <c r="T524" s="27">
        <v>-248.798</v>
      </c>
      <c r="U524" s="27">
        <f>AVERAGE(T519:T524)</f>
        <v>381.30649999999997</v>
      </c>
      <c r="V524" s="32">
        <v>0.263</v>
      </c>
      <c r="W524" s="33">
        <v>0.5183700000000001</v>
      </c>
      <c r="X524" s="33">
        <f t="shared" si="57"/>
        <v>0.51726</v>
      </c>
      <c r="Y524" s="35">
        <v>11.351</v>
      </c>
      <c r="Z524" s="31">
        <v>768.9291652737587</v>
      </c>
    </row>
    <row r="525" spans="1:26" ht="12.75">
      <c r="A525" s="1">
        <v>36747</v>
      </c>
      <c r="B525" s="27">
        <v>222</v>
      </c>
      <c r="C525" s="2">
        <v>0.822222233</v>
      </c>
      <c r="D525" s="57">
        <v>0.822222233</v>
      </c>
      <c r="E525" s="3">
        <v>5160</v>
      </c>
      <c r="F525" s="28">
        <v>0</v>
      </c>
      <c r="G525" s="2">
        <v>35.98258033</v>
      </c>
      <c r="H525" s="2">
        <v>-78.84986635</v>
      </c>
      <c r="I525" s="29">
        <v>968</v>
      </c>
      <c r="J525" s="4">
        <f t="shared" si="52"/>
        <v>942.1</v>
      </c>
      <c r="K525" s="30">
        <f t="shared" si="55"/>
        <v>604.5844543733318</v>
      </c>
      <c r="L525" s="30">
        <f t="shared" si="56"/>
        <v>757.6844543733318</v>
      </c>
      <c r="M525" s="30">
        <f t="shared" si="53"/>
        <v>774.8844543733319</v>
      </c>
      <c r="N525" s="31">
        <f t="shared" si="54"/>
        <v>766.2844543733319</v>
      </c>
      <c r="O525" s="4">
        <v>29.2</v>
      </c>
      <c r="P525" s="4">
        <v>64.5</v>
      </c>
      <c r="Q525" s="4">
        <v>72.3</v>
      </c>
      <c r="R525"/>
      <c r="S525" s="32">
        <v>2.238</v>
      </c>
      <c r="T525" s="27">
        <v>328.47</v>
      </c>
      <c r="U525" s="27">
        <f aca="true" t="shared" si="58" ref="U525:U588">AVERAGE(T520:T525)</f>
        <v>363.69433333333336</v>
      </c>
      <c r="V525" s="32">
        <v>0.254</v>
      </c>
      <c r="W525" s="33">
        <v>0.5217</v>
      </c>
      <c r="X525" s="33">
        <f t="shared" si="57"/>
        <v>0.5187400000000001</v>
      </c>
      <c r="Y525" s="35">
        <v>11.093</v>
      </c>
      <c r="Z525" s="31">
        <v>766.2844543733319</v>
      </c>
    </row>
    <row r="526" spans="1:26" ht="12.75">
      <c r="A526" s="1">
        <v>36747</v>
      </c>
      <c r="B526" s="27">
        <v>222</v>
      </c>
      <c r="C526" s="2">
        <v>0.822337985</v>
      </c>
      <c r="D526" s="57">
        <v>0.822337985</v>
      </c>
      <c r="E526" s="3">
        <v>5170</v>
      </c>
      <c r="F526" s="28">
        <v>0</v>
      </c>
      <c r="G526" s="2">
        <v>35.97684758</v>
      </c>
      <c r="H526" s="2">
        <v>-78.84661179</v>
      </c>
      <c r="I526" s="29">
        <v>967.5</v>
      </c>
      <c r="J526" s="4">
        <f t="shared" si="52"/>
        <v>941.6</v>
      </c>
      <c r="K526" s="30">
        <f t="shared" si="55"/>
        <v>608.9927739396221</v>
      </c>
      <c r="L526" s="30">
        <f t="shared" si="56"/>
        <v>762.0927739396221</v>
      </c>
      <c r="M526" s="30">
        <f t="shared" si="53"/>
        <v>779.2927739396221</v>
      </c>
      <c r="N526" s="31">
        <f t="shared" si="54"/>
        <v>770.6927739396222</v>
      </c>
      <c r="O526" s="4">
        <v>29.3</v>
      </c>
      <c r="P526" s="4">
        <v>63.2</v>
      </c>
      <c r="Q526" s="4">
        <v>78.4</v>
      </c>
      <c r="R526"/>
      <c r="S526" s="32">
        <v>2.92</v>
      </c>
      <c r="T526" s="27">
        <v>695.738</v>
      </c>
      <c r="U526" s="27">
        <f t="shared" si="58"/>
        <v>446.70525000000004</v>
      </c>
      <c r="V526" s="32">
        <v>0.244</v>
      </c>
      <c r="W526" s="33">
        <v>-0.58608</v>
      </c>
      <c r="X526" s="33">
        <f t="shared" si="57"/>
        <v>0.24253500000000003</v>
      </c>
      <c r="Y526" s="35">
        <v>11.584</v>
      </c>
      <c r="Z526" s="31">
        <v>770.6927739396222</v>
      </c>
    </row>
    <row r="527" spans="1:26" ht="12.75">
      <c r="A527" s="1">
        <v>36747</v>
      </c>
      <c r="B527" s="27">
        <v>222</v>
      </c>
      <c r="C527" s="2">
        <v>0.822453678</v>
      </c>
      <c r="D527" s="57">
        <v>0.822453678</v>
      </c>
      <c r="E527" s="3">
        <v>5180</v>
      </c>
      <c r="F527" s="28">
        <v>0</v>
      </c>
      <c r="G527" s="2">
        <v>35.97111283</v>
      </c>
      <c r="H527" s="2">
        <v>-78.84327275</v>
      </c>
      <c r="I527" s="29">
        <v>967.9</v>
      </c>
      <c r="J527" s="4">
        <f t="shared" si="52"/>
        <v>942</v>
      </c>
      <c r="K527" s="30">
        <f t="shared" si="55"/>
        <v>605.465931086861</v>
      </c>
      <c r="L527" s="30">
        <f t="shared" si="56"/>
        <v>758.565931086861</v>
      </c>
      <c r="M527" s="30">
        <f t="shared" si="53"/>
        <v>775.765931086861</v>
      </c>
      <c r="N527" s="31">
        <f t="shared" si="54"/>
        <v>767.1659310868611</v>
      </c>
      <c r="O527" s="4">
        <v>28.8</v>
      </c>
      <c r="P527" s="4">
        <v>70.5</v>
      </c>
      <c r="Q527" s="4">
        <v>78.9</v>
      </c>
      <c r="R527"/>
      <c r="S527" s="32">
        <v>1.509</v>
      </c>
      <c r="T527" s="27">
        <v>-39.517</v>
      </c>
      <c r="U527" s="27">
        <f t="shared" si="58"/>
        <v>349.4608</v>
      </c>
      <c r="V527" s="32">
        <v>0.263</v>
      </c>
      <c r="W527" s="33">
        <v>0.52725</v>
      </c>
      <c r="X527" s="33">
        <f t="shared" si="57"/>
        <v>0.299478</v>
      </c>
      <c r="Y527" s="35">
        <v>11.926</v>
      </c>
      <c r="Z527" s="31">
        <v>767.1659310868611</v>
      </c>
    </row>
    <row r="528" spans="1:26" ht="12.75">
      <c r="A528" s="1">
        <v>36747</v>
      </c>
      <c r="B528" s="27">
        <v>222</v>
      </c>
      <c r="C528" s="2">
        <v>0.82256943</v>
      </c>
      <c r="D528" s="57">
        <v>0.82256943</v>
      </c>
      <c r="E528" s="3">
        <v>5190</v>
      </c>
      <c r="F528" s="28">
        <v>0</v>
      </c>
      <c r="G528" s="2">
        <v>35.96544075</v>
      </c>
      <c r="H528" s="2">
        <v>-78.84001692</v>
      </c>
      <c r="I528" s="29">
        <v>966.5</v>
      </c>
      <c r="J528" s="4">
        <f t="shared" si="52"/>
        <v>940.6</v>
      </c>
      <c r="K528" s="30">
        <f t="shared" si="55"/>
        <v>617.8164400253988</v>
      </c>
      <c r="L528" s="30">
        <f t="shared" si="56"/>
        <v>770.9164400253989</v>
      </c>
      <c r="M528" s="30">
        <f t="shared" si="53"/>
        <v>788.1164400253988</v>
      </c>
      <c r="N528" s="31">
        <f t="shared" si="54"/>
        <v>779.5164400253989</v>
      </c>
      <c r="O528" s="4">
        <v>28.7</v>
      </c>
      <c r="P528" s="4">
        <v>73.7</v>
      </c>
      <c r="Q528" s="4">
        <v>73.4</v>
      </c>
      <c r="R528" s="5">
        <v>3E-05</v>
      </c>
      <c r="S528" s="32">
        <v>3.217</v>
      </c>
      <c r="T528" s="27">
        <v>852.775</v>
      </c>
      <c r="U528" s="27">
        <f t="shared" si="58"/>
        <v>433.34650000000005</v>
      </c>
      <c r="V528" s="32">
        <v>0.273</v>
      </c>
      <c r="W528" s="33">
        <v>0.53058</v>
      </c>
      <c r="X528" s="33">
        <f t="shared" si="57"/>
        <v>0.33799500000000005</v>
      </c>
      <c r="Y528" s="35">
        <v>11.522</v>
      </c>
      <c r="Z528" s="31">
        <v>779.5164400253989</v>
      </c>
    </row>
    <row r="529" spans="1:26" ht="12.75">
      <c r="A529" s="1">
        <v>36747</v>
      </c>
      <c r="B529" s="27">
        <v>222</v>
      </c>
      <c r="C529" s="2">
        <v>0.822685182</v>
      </c>
      <c r="D529" s="57">
        <v>0.822685182</v>
      </c>
      <c r="E529" s="3">
        <v>5200</v>
      </c>
      <c r="F529" s="28">
        <v>0</v>
      </c>
      <c r="G529" s="2">
        <v>35.95987555</v>
      </c>
      <c r="H529" s="2">
        <v>-78.83657666</v>
      </c>
      <c r="I529" s="29">
        <v>966.6</v>
      </c>
      <c r="J529" s="4">
        <f t="shared" si="52"/>
        <v>940.7</v>
      </c>
      <c r="K529" s="30">
        <f t="shared" si="55"/>
        <v>616.9336513813955</v>
      </c>
      <c r="L529" s="30">
        <f t="shared" si="56"/>
        <v>770.0336513813955</v>
      </c>
      <c r="M529" s="30">
        <f t="shared" si="53"/>
        <v>787.2336513813955</v>
      </c>
      <c r="N529" s="31">
        <f t="shared" si="54"/>
        <v>778.6336513813956</v>
      </c>
      <c r="O529" s="4">
        <v>28.6</v>
      </c>
      <c r="P529" s="4">
        <v>74.4</v>
      </c>
      <c r="Q529" s="4">
        <v>75.9</v>
      </c>
      <c r="R529"/>
      <c r="S529" s="32">
        <v>2.859</v>
      </c>
      <c r="T529" s="27">
        <v>695.043</v>
      </c>
      <c r="U529" s="27">
        <f t="shared" si="58"/>
        <v>380.61850000000004</v>
      </c>
      <c r="V529" s="32">
        <v>0.273</v>
      </c>
      <c r="W529" s="33">
        <v>0.5328</v>
      </c>
      <c r="X529" s="33">
        <f t="shared" si="57"/>
        <v>0.34077</v>
      </c>
      <c r="Y529" s="35">
        <v>11.437</v>
      </c>
      <c r="Z529" s="31">
        <v>778.6336513813956</v>
      </c>
    </row>
    <row r="530" spans="1:26" ht="12.75">
      <c r="A530" s="1">
        <v>36747</v>
      </c>
      <c r="B530" s="27">
        <v>222</v>
      </c>
      <c r="C530" s="2">
        <v>0.822800934</v>
      </c>
      <c r="D530" s="57">
        <v>0.822800934</v>
      </c>
      <c r="E530" s="3">
        <v>5210</v>
      </c>
      <c r="F530" s="28">
        <v>0</v>
      </c>
      <c r="G530" s="2">
        <v>35.95431342</v>
      </c>
      <c r="H530" s="2">
        <v>-78.83306256</v>
      </c>
      <c r="I530" s="29">
        <v>967.3</v>
      </c>
      <c r="J530" s="4">
        <f t="shared" si="52"/>
        <v>941.4</v>
      </c>
      <c r="K530" s="30">
        <f t="shared" si="55"/>
        <v>610.7567572435466</v>
      </c>
      <c r="L530" s="30">
        <f t="shared" si="56"/>
        <v>763.8567572435467</v>
      </c>
      <c r="M530" s="30">
        <f t="shared" si="53"/>
        <v>781.0567572435466</v>
      </c>
      <c r="N530" s="31">
        <f t="shared" si="54"/>
        <v>772.4567572435467</v>
      </c>
      <c r="O530" s="4">
        <v>28.6</v>
      </c>
      <c r="P530" s="4">
        <v>74.8</v>
      </c>
      <c r="Q530" s="4">
        <v>83.9</v>
      </c>
      <c r="R530"/>
      <c r="S530" s="32">
        <v>1.345</v>
      </c>
      <c r="T530" s="27">
        <v>-145.213</v>
      </c>
      <c r="U530" s="27">
        <f t="shared" si="58"/>
        <v>397.88266666666664</v>
      </c>
      <c r="V530" s="32">
        <v>0.265</v>
      </c>
      <c r="W530" s="33">
        <v>0.53613</v>
      </c>
      <c r="X530" s="33">
        <f t="shared" si="57"/>
        <v>0.34373000000000004</v>
      </c>
      <c r="Y530" s="35">
        <v>11.488</v>
      </c>
      <c r="Z530" s="31">
        <v>772.4567572435467</v>
      </c>
    </row>
    <row r="531" spans="1:26" ht="12.75">
      <c r="A531" s="1">
        <v>36747</v>
      </c>
      <c r="B531" s="27">
        <v>222</v>
      </c>
      <c r="C531" s="2">
        <v>0.822916687</v>
      </c>
      <c r="D531" s="57">
        <v>0.822916687</v>
      </c>
      <c r="E531" s="3">
        <v>5220</v>
      </c>
      <c r="F531" s="28">
        <v>0</v>
      </c>
      <c r="G531" s="2">
        <v>35.94870286</v>
      </c>
      <c r="H531" s="2">
        <v>-78.82960115</v>
      </c>
      <c r="I531" s="29">
        <v>968.2</v>
      </c>
      <c r="J531" s="4">
        <f t="shared" si="52"/>
        <v>942.3000000000001</v>
      </c>
      <c r="K531" s="30">
        <f t="shared" si="55"/>
        <v>602.8217816067897</v>
      </c>
      <c r="L531" s="30">
        <f t="shared" si="56"/>
        <v>755.9217816067898</v>
      </c>
      <c r="M531" s="30">
        <f t="shared" si="53"/>
        <v>773.1217816067897</v>
      </c>
      <c r="N531" s="31">
        <f t="shared" si="54"/>
        <v>764.5217816067898</v>
      </c>
      <c r="O531" s="4">
        <v>28.6</v>
      </c>
      <c r="P531" s="4">
        <v>74.3</v>
      </c>
      <c r="Q531" s="4">
        <v>85.4</v>
      </c>
      <c r="R531"/>
      <c r="S531" s="32">
        <v>3.598</v>
      </c>
      <c r="T531" s="27">
        <v>1062.056</v>
      </c>
      <c r="U531" s="27">
        <f t="shared" si="58"/>
        <v>520.147</v>
      </c>
      <c r="V531" s="32">
        <v>0.293</v>
      </c>
      <c r="W531" s="33">
        <v>0.53946</v>
      </c>
      <c r="X531" s="33">
        <f t="shared" si="57"/>
        <v>0.34669</v>
      </c>
      <c r="Y531" s="35">
        <v>11.501</v>
      </c>
      <c r="Z531" s="31">
        <v>764.5217816067898</v>
      </c>
    </row>
    <row r="532" spans="1:26" ht="12.75">
      <c r="A532" s="1">
        <v>36747</v>
      </c>
      <c r="B532" s="27">
        <v>222</v>
      </c>
      <c r="C532" s="2">
        <v>0.823032379</v>
      </c>
      <c r="D532" s="57">
        <v>0.823032379</v>
      </c>
      <c r="E532" s="3">
        <v>5230</v>
      </c>
      <c r="F532" s="28">
        <v>0</v>
      </c>
      <c r="G532" s="2">
        <v>35.94309641</v>
      </c>
      <c r="H532" s="2">
        <v>-78.82614034</v>
      </c>
      <c r="I532" s="29">
        <v>967.7</v>
      </c>
      <c r="J532" s="4">
        <f t="shared" si="52"/>
        <v>941.8000000000001</v>
      </c>
      <c r="K532" s="30">
        <f t="shared" si="55"/>
        <v>607.2291652737587</v>
      </c>
      <c r="L532" s="30">
        <f t="shared" si="56"/>
        <v>760.3291652737587</v>
      </c>
      <c r="M532" s="30">
        <f t="shared" si="53"/>
        <v>777.5291652737587</v>
      </c>
      <c r="N532" s="31">
        <f t="shared" si="54"/>
        <v>768.9291652737587</v>
      </c>
      <c r="O532" s="4">
        <v>28.7</v>
      </c>
      <c r="P532" s="4">
        <v>74.3</v>
      </c>
      <c r="Q532" s="4">
        <v>85.9</v>
      </c>
      <c r="R532"/>
      <c r="S532" s="32">
        <v>2.333</v>
      </c>
      <c r="T532" s="27">
        <v>379.347</v>
      </c>
      <c r="U532" s="27">
        <f t="shared" si="58"/>
        <v>467.41516666666666</v>
      </c>
      <c r="V532" s="32">
        <v>0.294</v>
      </c>
      <c r="W532" s="33">
        <v>0.54279</v>
      </c>
      <c r="X532" s="33">
        <f t="shared" si="57"/>
        <v>0.5348350000000001</v>
      </c>
      <c r="Y532" s="35">
        <v>11.22</v>
      </c>
      <c r="Z532" s="31">
        <v>768.9291652737587</v>
      </c>
    </row>
    <row r="533" spans="1:26" ht="12.75">
      <c r="A533" s="1">
        <v>36747</v>
      </c>
      <c r="B533" s="27">
        <v>222</v>
      </c>
      <c r="C533" s="2">
        <v>0.823148131</v>
      </c>
      <c r="D533" s="57">
        <v>0.823148131</v>
      </c>
      <c r="E533" s="3">
        <v>5240</v>
      </c>
      <c r="F533" s="28">
        <v>0</v>
      </c>
      <c r="G533" s="2">
        <v>35.93737367</v>
      </c>
      <c r="H533" s="2">
        <v>-78.82259994</v>
      </c>
      <c r="I533" s="29">
        <v>967.5</v>
      </c>
      <c r="J533" s="4">
        <f t="shared" si="52"/>
        <v>941.6</v>
      </c>
      <c r="K533" s="30">
        <f t="shared" si="55"/>
        <v>608.9927739396221</v>
      </c>
      <c r="L533" s="30">
        <f t="shared" si="56"/>
        <v>762.0927739396221</v>
      </c>
      <c r="M533" s="30">
        <f t="shared" si="53"/>
        <v>779.2927739396221</v>
      </c>
      <c r="N533" s="31">
        <f t="shared" si="54"/>
        <v>770.6927739396222</v>
      </c>
      <c r="O533" s="4">
        <v>28.5</v>
      </c>
      <c r="P533" s="4">
        <v>73.8</v>
      </c>
      <c r="Q533" s="4">
        <v>92.9</v>
      </c>
      <c r="R533"/>
      <c r="S533" s="32">
        <v>1.941</v>
      </c>
      <c r="T533" s="27">
        <v>169.115</v>
      </c>
      <c r="U533" s="27">
        <f t="shared" si="58"/>
        <v>502.1871666666666</v>
      </c>
      <c r="V533" s="32">
        <v>0.314</v>
      </c>
      <c r="W533" s="33">
        <v>0.54501</v>
      </c>
      <c r="X533" s="33">
        <f t="shared" si="57"/>
        <v>0.537795</v>
      </c>
      <c r="Y533" s="35">
        <v>11.633</v>
      </c>
      <c r="Z533" s="31">
        <v>770.6927739396222</v>
      </c>
    </row>
    <row r="534" spans="1:26" ht="12.75">
      <c r="A534" s="1">
        <v>36747</v>
      </c>
      <c r="B534" s="27">
        <v>222</v>
      </c>
      <c r="C534" s="2">
        <v>0.823263884</v>
      </c>
      <c r="D534" s="57">
        <v>0.823263884</v>
      </c>
      <c r="E534" s="3">
        <v>5250</v>
      </c>
      <c r="F534" s="28">
        <v>0</v>
      </c>
      <c r="G534" s="2">
        <v>35.93171661</v>
      </c>
      <c r="H534" s="2">
        <v>-78.8191267</v>
      </c>
      <c r="I534" s="29">
        <v>966.5</v>
      </c>
      <c r="J534" s="4">
        <f t="shared" si="52"/>
        <v>940.6</v>
      </c>
      <c r="K534" s="30">
        <f t="shared" si="55"/>
        <v>617.8164400253988</v>
      </c>
      <c r="L534" s="30">
        <f t="shared" si="56"/>
        <v>770.9164400253989</v>
      </c>
      <c r="M534" s="30">
        <f t="shared" si="53"/>
        <v>788.1164400253988</v>
      </c>
      <c r="N534" s="31">
        <f t="shared" si="54"/>
        <v>779.5164400253989</v>
      </c>
      <c r="O534" s="4">
        <v>28.3</v>
      </c>
      <c r="P534" s="4">
        <v>74.2</v>
      </c>
      <c r="Q534" s="4">
        <v>91.9</v>
      </c>
      <c r="R534" s="5">
        <v>2.51E-05</v>
      </c>
      <c r="S534" s="32">
        <v>1.971</v>
      </c>
      <c r="T534" s="27">
        <v>221.36</v>
      </c>
      <c r="U534" s="27">
        <f t="shared" si="58"/>
        <v>396.95133333333337</v>
      </c>
      <c r="V534" s="32">
        <v>0.293</v>
      </c>
      <c r="W534" s="33">
        <v>0.54834</v>
      </c>
      <c r="X534" s="33">
        <f t="shared" si="57"/>
        <v>0.540755</v>
      </c>
      <c r="Y534" s="35">
        <v>11.401</v>
      </c>
      <c r="Z534" s="31">
        <v>779.5164400253989</v>
      </c>
    </row>
    <row r="535" spans="1:26" ht="12.75">
      <c r="A535" s="1">
        <v>36747</v>
      </c>
      <c r="B535" s="27">
        <v>222</v>
      </c>
      <c r="C535" s="2">
        <v>0.823379636</v>
      </c>
      <c r="D535" s="57">
        <v>0.823379636</v>
      </c>
      <c r="E535" s="3">
        <v>5260</v>
      </c>
      <c r="F535" s="28">
        <v>0</v>
      </c>
      <c r="G535" s="2">
        <v>35.92616093</v>
      </c>
      <c r="H535" s="2">
        <v>-78.81573391</v>
      </c>
      <c r="I535" s="29">
        <v>966.3</v>
      </c>
      <c r="J535" s="4">
        <f t="shared" si="52"/>
        <v>940.4</v>
      </c>
      <c r="K535" s="30">
        <f t="shared" si="55"/>
        <v>619.5822989096735</v>
      </c>
      <c r="L535" s="30">
        <f t="shared" si="56"/>
        <v>772.6822989096735</v>
      </c>
      <c r="M535" s="30">
        <f t="shared" si="53"/>
        <v>789.8822989096734</v>
      </c>
      <c r="N535" s="31">
        <f t="shared" si="54"/>
        <v>781.2822989096735</v>
      </c>
      <c r="O535" s="4">
        <v>28.2</v>
      </c>
      <c r="P535" s="4">
        <v>74.2</v>
      </c>
      <c r="Q535" s="4">
        <v>88.4</v>
      </c>
      <c r="R535"/>
      <c r="S535" s="32">
        <v>2.186</v>
      </c>
      <c r="T535" s="27">
        <v>326.128</v>
      </c>
      <c r="U535" s="27">
        <f t="shared" si="58"/>
        <v>335.46549999999996</v>
      </c>
      <c r="V535" s="32">
        <v>0.324</v>
      </c>
      <c r="W535" s="33">
        <v>0.55167</v>
      </c>
      <c r="X535" s="33">
        <f t="shared" si="57"/>
        <v>0.5439</v>
      </c>
      <c r="Y535" s="35">
        <v>11.626</v>
      </c>
      <c r="Z535" s="31">
        <v>781.2822989096735</v>
      </c>
    </row>
    <row r="536" spans="1:26" ht="12.75">
      <c r="A536" s="1">
        <v>36747</v>
      </c>
      <c r="B536" s="27">
        <v>222</v>
      </c>
      <c r="C536" s="2">
        <v>0.823495388</v>
      </c>
      <c r="D536" s="57">
        <v>0.823495388</v>
      </c>
      <c r="E536" s="3">
        <v>5270</v>
      </c>
      <c r="F536" s="28">
        <v>0</v>
      </c>
      <c r="G536" s="2">
        <v>35.92071263</v>
      </c>
      <c r="H536" s="2">
        <v>-78.81243329</v>
      </c>
      <c r="I536" s="29">
        <v>967.3</v>
      </c>
      <c r="J536" s="4">
        <f t="shared" si="52"/>
        <v>941.4</v>
      </c>
      <c r="K536" s="30">
        <f t="shared" si="55"/>
        <v>610.7567572435466</v>
      </c>
      <c r="L536" s="30">
        <f t="shared" si="56"/>
        <v>763.8567572435467</v>
      </c>
      <c r="M536" s="30">
        <f t="shared" si="53"/>
        <v>781.0567572435466</v>
      </c>
      <c r="N536" s="31">
        <f t="shared" si="54"/>
        <v>772.4567572435467</v>
      </c>
      <c r="O536" s="4">
        <v>28.4</v>
      </c>
      <c r="P536" s="4">
        <v>72.5</v>
      </c>
      <c r="Q536" s="4">
        <v>88.7</v>
      </c>
      <c r="R536"/>
      <c r="S536" s="32">
        <v>3.284</v>
      </c>
      <c r="T536" s="27">
        <v>903.419</v>
      </c>
      <c r="U536" s="27">
        <f t="shared" si="58"/>
        <v>510.2375</v>
      </c>
      <c r="V536" s="32">
        <v>0.323</v>
      </c>
      <c r="W536" s="33">
        <v>0.55389</v>
      </c>
      <c r="X536" s="33">
        <f t="shared" si="57"/>
        <v>0.54686</v>
      </c>
      <c r="Y536" s="35">
        <v>11.415</v>
      </c>
      <c r="Z536" s="31">
        <v>772.4567572435467</v>
      </c>
    </row>
    <row r="537" spans="1:26" ht="12.75">
      <c r="A537" s="1">
        <v>36747</v>
      </c>
      <c r="B537" s="27">
        <v>222</v>
      </c>
      <c r="C537" s="2">
        <v>0.82361114</v>
      </c>
      <c r="D537" s="57">
        <v>0.82361114</v>
      </c>
      <c r="E537" s="3">
        <v>5280</v>
      </c>
      <c r="F537" s="28">
        <v>0</v>
      </c>
      <c r="G537" s="2">
        <v>35.91525802</v>
      </c>
      <c r="H537" s="2">
        <v>-78.80918982</v>
      </c>
      <c r="I537" s="29">
        <v>969.6</v>
      </c>
      <c r="J537" s="4">
        <f t="shared" si="52"/>
        <v>943.7</v>
      </c>
      <c r="K537" s="30">
        <f t="shared" si="55"/>
        <v>590.4935376448309</v>
      </c>
      <c r="L537" s="30">
        <f t="shared" si="56"/>
        <v>743.5935376448309</v>
      </c>
      <c r="M537" s="30">
        <f t="shared" si="53"/>
        <v>760.7935376448308</v>
      </c>
      <c r="N537" s="31">
        <f t="shared" si="54"/>
        <v>752.1935376448309</v>
      </c>
      <c r="O537" s="4">
        <v>29</v>
      </c>
      <c r="P537" s="4">
        <v>68</v>
      </c>
      <c r="Q537" s="4">
        <v>88.4</v>
      </c>
      <c r="R537"/>
      <c r="S537" s="32">
        <v>1.166</v>
      </c>
      <c r="T537" s="27">
        <v>-199.313</v>
      </c>
      <c r="U537" s="27">
        <f t="shared" si="58"/>
        <v>300.00933333333336</v>
      </c>
      <c r="V537" s="32">
        <v>0.333</v>
      </c>
      <c r="W537" s="33">
        <v>0.55722</v>
      </c>
      <c r="X537" s="33">
        <f t="shared" si="57"/>
        <v>0.5498200000000001</v>
      </c>
      <c r="Y537" s="35">
        <v>11.846</v>
      </c>
      <c r="Z537" s="31">
        <v>752.1935376448309</v>
      </c>
    </row>
    <row r="538" spans="1:26" ht="12.75">
      <c r="A538" s="1">
        <v>36747</v>
      </c>
      <c r="B538" s="27">
        <v>222</v>
      </c>
      <c r="C538" s="2">
        <v>0.823726833</v>
      </c>
      <c r="D538" s="57">
        <v>0.823726833</v>
      </c>
      <c r="E538" s="3">
        <v>5290</v>
      </c>
      <c r="F538" s="28">
        <v>0</v>
      </c>
      <c r="G538" s="2">
        <v>35.9097552</v>
      </c>
      <c r="H538" s="2">
        <v>-78.80590327</v>
      </c>
      <c r="I538" s="29">
        <v>970</v>
      </c>
      <c r="J538" s="4">
        <f t="shared" si="52"/>
        <v>944.1</v>
      </c>
      <c r="K538" s="30">
        <f t="shared" si="55"/>
        <v>586.9745413544299</v>
      </c>
      <c r="L538" s="30">
        <f t="shared" si="56"/>
        <v>740.0745413544299</v>
      </c>
      <c r="M538" s="30">
        <f t="shared" si="53"/>
        <v>757.2745413544299</v>
      </c>
      <c r="N538" s="31">
        <f t="shared" si="54"/>
        <v>748.67454135443</v>
      </c>
      <c r="O538" s="4">
        <v>29</v>
      </c>
      <c r="P538" s="4">
        <v>71</v>
      </c>
      <c r="Q538" s="4">
        <v>89.4</v>
      </c>
      <c r="R538"/>
      <c r="S538" s="32">
        <v>2.017</v>
      </c>
      <c r="T538" s="27">
        <v>220.432</v>
      </c>
      <c r="U538" s="27">
        <f t="shared" si="58"/>
        <v>273.52349999999996</v>
      </c>
      <c r="V538" s="32">
        <v>0.324</v>
      </c>
      <c r="W538" s="33">
        <v>0.5605500000000001</v>
      </c>
      <c r="X538" s="33">
        <f t="shared" si="57"/>
        <v>0.55278</v>
      </c>
      <c r="Y538" s="35">
        <v>11.893</v>
      </c>
      <c r="Z538" s="31">
        <v>748.67454135443</v>
      </c>
    </row>
    <row r="539" spans="1:26" ht="12.75">
      <c r="A539" s="1">
        <v>36747</v>
      </c>
      <c r="B539" s="27">
        <v>222</v>
      </c>
      <c r="C539" s="2">
        <v>0.823842585</v>
      </c>
      <c r="D539" s="57">
        <v>0.823842585</v>
      </c>
      <c r="E539" s="3">
        <v>5300</v>
      </c>
      <c r="F539" s="28">
        <v>0</v>
      </c>
      <c r="G539" s="2">
        <v>35.90399789</v>
      </c>
      <c r="H539" s="2">
        <v>-78.80251166</v>
      </c>
      <c r="I539" s="29">
        <v>970.5</v>
      </c>
      <c r="J539" s="4">
        <f t="shared" si="52"/>
        <v>944.6</v>
      </c>
      <c r="K539" s="30">
        <f t="shared" si="55"/>
        <v>582.5778920369171</v>
      </c>
      <c r="L539" s="30">
        <f t="shared" si="56"/>
        <v>735.6778920369171</v>
      </c>
      <c r="M539" s="30">
        <f t="shared" si="53"/>
        <v>752.877892036917</v>
      </c>
      <c r="N539" s="31">
        <f t="shared" si="54"/>
        <v>744.2778920369171</v>
      </c>
      <c r="O539" s="4">
        <v>28.8</v>
      </c>
      <c r="P539" s="4">
        <v>73.2</v>
      </c>
      <c r="Q539" s="4">
        <v>86.3</v>
      </c>
      <c r="R539"/>
      <c r="S539" s="32">
        <v>2.136</v>
      </c>
      <c r="T539" s="27">
        <v>272.7</v>
      </c>
      <c r="U539" s="27">
        <f t="shared" si="58"/>
        <v>290.78766666666667</v>
      </c>
      <c r="V539" s="32">
        <v>0.343</v>
      </c>
      <c r="W539" s="33">
        <v>0.56388</v>
      </c>
      <c r="X539" s="33">
        <f t="shared" si="57"/>
        <v>0.5559250000000001</v>
      </c>
      <c r="Y539" s="35">
        <v>11.581</v>
      </c>
      <c r="Z539" s="31">
        <v>744.2778920369171</v>
      </c>
    </row>
    <row r="540" spans="1:26" ht="12.75">
      <c r="A540" s="1">
        <v>36747</v>
      </c>
      <c r="B540" s="27">
        <v>222</v>
      </c>
      <c r="C540" s="2">
        <v>0.823958337</v>
      </c>
      <c r="D540" s="57">
        <v>0.823958337</v>
      </c>
      <c r="E540" s="3">
        <v>5310</v>
      </c>
      <c r="F540" s="28">
        <v>0</v>
      </c>
      <c r="G540" s="2">
        <v>35.89821998</v>
      </c>
      <c r="H540" s="2">
        <v>-78.7992539</v>
      </c>
      <c r="I540" s="29">
        <v>970.5</v>
      </c>
      <c r="J540" s="4">
        <f t="shared" si="52"/>
        <v>944.6</v>
      </c>
      <c r="K540" s="30">
        <f t="shared" si="55"/>
        <v>582.5778920369171</v>
      </c>
      <c r="L540" s="30">
        <f t="shared" si="56"/>
        <v>735.6778920369171</v>
      </c>
      <c r="M540" s="30">
        <f t="shared" si="53"/>
        <v>752.877892036917</v>
      </c>
      <c r="N540" s="31">
        <f t="shared" si="54"/>
        <v>744.2778920369171</v>
      </c>
      <c r="O540" s="4">
        <v>28.7</v>
      </c>
      <c r="P540" s="4">
        <v>72.9</v>
      </c>
      <c r="Q540" s="4">
        <v>86.8</v>
      </c>
      <c r="R540" s="5">
        <v>2.04E-05</v>
      </c>
      <c r="S540" s="32">
        <v>2.999</v>
      </c>
      <c r="T540" s="27">
        <v>744.992</v>
      </c>
      <c r="U540" s="27">
        <f t="shared" si="58"/>
        <v>378.0596666666667</v>
      </c>
      <c r="V540" s="32">
        <v>0.293</v>
      </c>
      <c r="W540" s="33">
        <v>0.5661</v>
      </c>
      <c r="X540" s="33">
        <f t="shared" si="57"/>
        <v>0.5588850000000001</v>
      </c>
      <c r="Y540" s="35">
        <v>11.085</v>
      </c>
      <c r="Z540" s="31">
        <v>744.2778920369171</v>
      </c>
    </row>
    <row r="541" spans="1:26" ht="12.75">
      <c r="A541" s="1">
        <v>36747</v>
      </c>
      <c r="B541" s="27">
        <v>222</v>
      </c>
      <c r="C541" s="2">
        <v>0.82407409</v>
      </c>
      <c r="D541" s="57">
        <v>0.82407409</v>
      </c>
      <c r="E541" s="3">
        <v>5320</v>
      </c>
      <c r="F541" s="28">
        <v>0</v>
      </c>
      <c r="G541" s="2">
        <v>35.89244679</v>
      </c>
      <c r="H541" s="2">
        <v>-78.79617183</v>
      </c>
      <c r="I541" s="29">
        <v>971.8</v>
      </c>
      <c r="J541" s="4">
        <f t="shared" si="52"/>
        <v>945.9</v>
      </c>
      <c r="K541" s="30">
        <f t="shared" si="55"/>
        <v>571.1574863398702</v>
      </c>
      <c r="L541" s="30">
        <f t="shared" si="56"/>
        <v>724.2574863398702</v>
      </c>
      <c r="M541" s="30">
        <f t="shared" si="53"/>
        <v>741.4574863398702</v>
      </c>
      <c r="N541" s="31">
        <f t="shared" si="54"/>
        <v>732.8574863398702</v>
      </c>
      <c r="O541" s="4">
        <v>28.9</v>
      </c>
      <c r="P541" s="4">
        <v>71.9</v>
      </c>
      <c r="Q541" s="4">
        <v>87.8</v>
      </c>
      <c r="R541"/>
      <c r="S541" s="32">
        <v>1.469</v>
      </c>
      <c r="T541" s="27">
        <v>-42.74</v>
      </c>
      <c r="U541" s="27">
        <f t="shared" si="58"/>
        <v>316.58166666666665</v>
      </c>
      <c r="V541" s="32">
        <v>0.313</v>
      </c>
      <c r="W541" s="33">
        <v>0.5694300000000001</v>
      </c>
      <c r="X541" s="33">
        <f t="shared" si="57"/>
        <v>0.561845</v>
      </c>
      <c r="Y541" s="35">
        <v>11.073</v>
      </c>
      <c r="Z541" s="31">
        <v>732.8574863398702</v>
      </c>
    </row>
    <row r="542" spans="1:26" ht="12.75">
      <c r="A542" s="1">
        <v>36747</v>
      </c>
      <c r="B542" s="27">
        <v>222</v>
      </c>
      <c r="C542" s="2">
        <v>0.824189842</v>
      </c>
      <c r="D542" s="57">
        <v>0.824189842</v>
      </c>
      <c r="E542" s="3">
        <v>5330</v>
      </c>
      <c r="F542" s="28">
        <v>0</v>
      </c>
      <c r="G542" s="2">
        <v>35.88665345</v>
      </c>
      <c r="H542" s="2">
        <v>-78.79326182</v>
      </c>
      <c r="I542" s="29">
        <v>972.8</v>
      </c>
      <c r="J542" s="4">
        <f t="shared" si="52"/>
        <v>946.9</v>
      </c>
      <c r="K542" s="30">
        <f t="shared" si="55"/>
        <v>562.3832342851384</v>
      </c>
      <c r="L542" s="30">
        <f t="shared" si="56"/>
        <v>715.4832342851385</v>
      </c>
      <c r="M542" s="30">
        <f t="shared" si="53"/>
        <v>732.6832342851385</v>
      </c>
      <c r="N542" s="31">
        <f t="shared" si="54"/>
        <v>724.0832342851385</v>
      </c>
      <c r="O542" s="4">
        <v>29.1</v>
      </c>
      <c r="P542" s="4">
        <v>71</v>
      </c>
      <c r="Q542" s="4">
        <v>88.9</v>
      </c>
      <c r="R542"/>
      <c r="S542" s="32">
        <v>2.423</v>
      </c>
      <c r="T542" s="27">
        <v>429.505</v>
      </c>
      <c r="U542" s="27">
        <f t="shared" si="58"/>
        <v>237.596</v>
      </c>
      <c r="V542" s="32">
        <v>0.306</v>
      </c>
      <c r="W542" s="33">
        <v>0.57276</v>
      </c>
      <c r="X542" s="33">
        <f t="shared" si="57"/>
        <v>0.5649900000000001</v>
      </c>
      <c r="Y542" s="35">
        <v>11.697</v>
      </c>
      <c r="Z542" s="31">
        <v>724.0832342851385</v>
      </c>
    </row>
    <row r="543" spans="1:26" ht="12.75">
      <c r="A543" s="1">
        <v>36747</v>
      </c>
      <c r="B543" s="27">
        <v>222</v>
      </c>
      <c r="C543" s="2">
        <v>0.824305534</v>
      </c>
      <c r="D543" s="57">
        <v>0.824305534</v>
      </c>
      <c r="E543" s="3">
        <v>5340</v>
      </c>
      <c r="F543" s="28">
        <v>0</v>
      </c>
      <c r="G543" s="2">
        <v>35.88084913</v>
      </c>
      <c r="H543" s="2">
        <v>-78.79049428</v>
      </c>
      <c r="I543" s="29">
        <v>970.8</v>
      </c>
      <c r="J543" s="4">
        <f t="shared" si="52"/>
        <v>944.9</v>
      </c>
      <c r="K543" s="30">
        <f t="shared" si="55"/>
        <v>579.9410193906797</v>
      </c>
      <c r="L543" s="30">
        <f t="shared" si="56"/>
        <v>733.0410193906797</v>
      </c>
      <c r="M543" s="30">
        <f t="shared" si="53"/>
        <v>750.2410193906796</v>
      </c>
      <c r="N543" s="31">
        <f t="shared" si="54"/>
        <v>741.6410193906797</v>
      </c>
      <c r="O543" s="4">
        <v>28.8</v>
      </c>
      <c r="P543" s="4">
        <v>72.7</v>
      </c>
      <c r="Q543" s="4">
        <v>88.8</v>
      </c>
      <c r="R543"/>
      <c r="S543" s="32">
        <v>1.881</v>
      </c>
      <c r="T543" s="27">
        <v>166.773</v>
      </c>
      <c r="U543" s="27">
        <f t="shared" si="58"/>
        <v>298.61033333333324</v>
      </c>
      <c r="V543" s="32">
        <v>0.324</v>
      </c>
      <c r="W543" s="33">
        <v>0.57498</v>
      </c>
      <c r="X543" s="33">
        <f t="shared" si="57"/>
        <v>0.5679500000000001</v>
      </c>
      <c r="Y543" s="35">
        <v>11.928</v>
      </c>
      <c r="Z543" s="31">
        <v>741.6410193906797</v>
      </c>
    </row>
    <row r="544" spans="1:26" ht="12.75">
      <c r="A544" s="1">
        <v>36747</v>
      </c>
      <c r="B544" s="27">
        <v>222</v>
      </c>
      <c r="C544" s="2">
        <v>0.824421287</v>
      </c>
      <c r="D544" s="57">
        <v>0.824421287</v>
      </c>
      <c r="E544" s="3">
        <v>5350</v>
      </c>
      <c r="F544" s="28">
        <v>0</v>
      </c>
      <c r="G544" s="2">
        <v>35.87509359</v>
      </c>
      <c r="H544" s="2">
        <v>-78.7878872</v>
      </c>
      <c r="I544" s="29">
        <v>969.5</v>
      </c>
      <c r="J544" s="4">
        <f t="shared" si="52"/>
        <v>943.6</v>
      </c>
      <c r="K544" s="30">
        <f t="shared" si="55"/>
        <v>591.3735197758924</v>
      </c>
      <c r="L544" s="30">
        <f t="shared" si="56"/>
        <v>744.4735197758924</v>
      </c>
      <c r="M544" s="30">
        <f t="shared" si="53"/>
        <v>761.6735197758924</v>
      </c>
      <c r="N544" s="31">
        <f t="shared" si="54"/>
        <v>753.0735197758925</v>
      </c>
      <c r="O544" s="4">
        <v>28.6</v>
      </c>
      <c r="P544" s="4">
        <v>72.8</v>
      </c>
      <c r="Q544" s="4">
        <v>88.4</v>
      </c>
      <c r="R544"/>
      <c r="S544" s="32">
        <v>1.215</v>
      </c>
      <c r="T544" s="27">
        <v>-200.936</v>
      </c>
      <c r="U544" s="27">
        <f t="shared" si="58"/>
        <v>228.38233333333332</v>
      </c>
      <c r="V544" s="32">
        <v>0.324</v>
      </c>
      <c r="W544" s="33">
        <v>0.5783100000000001</v>
      </c>
      <c r="X544" s="33">
        <f t="shared" si="57"/>
        <v>0.5709100000000001</v>
      </c>
      <c r="Y544" s="35">
        <v>11.237</v>
      </c>
      <c r="Z544" s="31">
        <v>753.0735197758925</v>
      </c>
    </row>
    <row r="545" spans="1:26" ht="12.75">
      <c r="A545" s="1">
        <v>36747</v>
      </c>
      <c r="B545" s="27">
        <v>222</v>
      </c>
      <c r="C545" s="2">
        <v>0.824537039</v>
      </c>
      <c r="D545" s="57">
        <v>0.824537039</v>
      </c>
      <c r="E545" s="3">
        <v>5360</v>
      </c>
      <c r="F545" s="28">
        <v>0</v>
      </c>
      <c r="G545" s="2">
        <v>35.86919735</v>
      </c>
      <c r="H545" s="2">
        <v>-78.78615777</v>
      </c>
      <c r="I545" s="29">
        <v>969.6</v>
      </c>
      <c r="J545" s="4">
        <f t="shared" si="52"/>
        <v>943.7</v>
      </c>
      <c r="K545" s="30">
        <f t="shared" si="55"/>
        <v>590.4935376448309</v>
      </c>
      <c r="L545" s="30">
        <f t="shared" si="56"/>
        <v>743.5935376448309</v>
      </c>
      <c r="M545" s="30">
        <f t="shared" si="53"/>
        <v>760.7935376448308</v>
      </c>
      <c r="N545" s="31">
        <f t="shared" si="54"/>
        <v>752.1935376448309</v>
      </c>
      <c r="O545" s="4">
        <v>28.7</v>
      </c>
      <c r="P545" s="4">
        <v>70.6</v>
      </c>
      <c r="Q545" s="4">
        <v>89.4</v>
      </c>
      <c r="R545"/>
      <c r="S545" s="32">
        <v>3.618</v>
      </c>
      <c r="T545" s="27">
        <v>1058.832</v>
      </c>
      <c r="U545" s="27">
        <f t="shared" si="58"/>
        <v>359.4043333333334</v>
      </c>
      <c r="V545" s="32">
        <v>0.313</v>
      </c>
      <c r="W545" s="33">
        <v>0.5805300000000001</v>
      </c>
      <c r="X545" s="33">
        <f t="shared" si="57"/>
        <v>0.5736850000000001</v>
      </c>
      <c r="Y545" s="35">
        <v>11.289</v>
      </c>
      <c r="Z545" s="31">
        <v>752.1935376448309</v>
      </c>
    </row>
    <row r="546" spans="1:26" ht="12.75">
      <c r="A546" s="1">
        <v>36747</v>
      </c>
      <c r="B546" s="27">
        <v>222</v>
      </c>
      <c r="C546" s="2">
        <v>0.824652791</v>
      </c>
      <c r="D546" s="57">
        <v>0.824652791</v>
      </c>
      <c r="E546" s="3">
        <v>5370</v>
      </c>
      <c r="F546" s="28">
        <v>0</v>
      </c>
      <c r="G546" s="2">
        <v>35.86328516</v>
      </c>
      <c r="H546" s="2">
        <v>-78.78545691</v>
      </c>
      <c r="I546" s="29">
        <v>969.4</v>
      </c>
      <c r="J546" s="4">
        <f t="shared" si="52"/>
        <v>943.5</v>
      </c>
      <c r="K546" s="30">
        <f t="shared" si="55"/>
        <v>592.25359516986</v>
      </c>
      <c r="L546" s="30">
        <f t="shared" si="56"/>
        <v>745.35359516986</v>
      </c>
      <c r="M546" s="30">
        <f t="shared" si="53"/>
        <v>762.55359516986</v>
      </c>
      <c r="N546" s="31">
        <f t="shared" si="54"/>
        <v>753.95359516986</v>
      </c>
      <c r="O546" s="4">
        <v>28.6</v>
      </c>
      <c r="P546" s="4">
        <v>71.1</v>
      </c>
      <c r="Q546" s="4">
        <v>84.8</v>
      </c>
      <c r="R546" s="5">
        <v>1.89E-05</v>
      </c>
      <c r="S546" s="32">
        <v>4.629</v>
      </c>
      <c r="T546" s="27">
        <v>1583.577</v>
      </c>
      <c r="U546" s="27">
        <f t="shared" si="58"/>
        <v>499.16850000000005</v>
      </c>
      <c r="V546" s="32">
        <v>0.334</v>
      </c>
      <c r="W546" s="33">
        <v>0.58386</v>
      </c>
      <c r="X546" s="33">
        <f t="shared" si="57"/>
        <v>0.5766450000000001</v>
      </c>
      <c r="Y546" s="35">
        <v>11.368</v>
      </c>
      <c r="Z546" s="31">
        <v>753.95359516986</v>
      </c>
    </row>
    <row r="547" spans="1:26" ht="12.75">
      <c r="A547" s="1">
        <v>36747</v>
      </c>
      <c r="B547" s="27">
        <v>222</v>
      </c>
      <c r="C547" s="2">
        <v>0.824768543</v>
      </c>
      <c r="D547" s="57">
        <v>0.824768543</v>
      </c>
      <c r="E547" s="3">
        <v>5380</v>
      </c>
      <c r="F547" s="28">
        <v>0</v>
      </c>
      <c r="G547" s="2">
        <v>35.85728869</v>
      </c>
      <c r="H547" s="2">
        <v>-78.78476054</v>
      </c>
      <c r="I547" s="29">
        <v>969.9</v>
      </c>
      <c r="J547" s="4">
        <f t="shared" si="52"/>
        <v>944</v>
      </c>
      <c r="K547" s="30">
        <f t="shared" si="55"/>
        <v>587.8541506314567</v>
      </c>
      <c r="L547" s="30">
        <f t="shared" si="56"/>
        <v>740.9541506314567</v>
      </c>
      <c r="M547" s="30">
        <f t="shared" si="53"/>
        <v>758.1541506314568</v>
      </c>
      <c r="N547" s="31">
        <f t="shared" si="54"/>
        <v>749.5541506314568</v>
      </c>
      <c r="O547" s="4">
        <v>28.8</v>
      </c>
      <c r="P547" s="4">
        <v>69.1</v>
      </c>
      <c r="Q547" s="4">
        <v>84</v>
      </c>
      <c r="R547"/>
      <c r="S547" s="32">
        <v>2.659</v>
      </c>
      <c r="T547" s="27">
        <v>585.845</v>
      </c>
      <c r="U547" s="27">
        <f t="shared" si="58"/>
        <v>603.9326666666667</v>
      </c>
      <c r="V547" s="32">
        <v>0.324</v>
      </c>
      <c r="W547" s="33">
        <v>0.5871900000000001</v>
      </c>
      <c r="X547" s="33">
        <f t="shared" si="57"/>
        <v>0.579605</v>
      </c>
      <c r="Y547" s="35">
        <v>11.906</v>
      </c>
      <c r="Z547" s="31">
        <v>749.5541506314568</v>
      </c>
    </row>
    <row r="548" spans="1:26" ht="12.75">
      <c r="A548" s="1">
        <v>36747</v>
      </c>
      <c r="B548" s="27">
        <v>222</v>
      </c>
      <c r="C548" s="2">
        <v>0.824884236</v>
      </c>
      <c r="D548" s="57">
        <v>0.824884236</v>
      </c>
      <c r="E548" s="3">
        <v>5390</v>
      </c>
      <c r="F548" s="28">
        <v>0</v>
      </c>
      <c r="G548" s="2">
        <v>35.8513766</v>
      </c>
      <c r="H548" s="2">
        <v>-78.78357692</v>
      </c>
      <c r="I548" s="29">
        <v>969.7</v>
      </c>
      <c r="J548" s="4">
        <f t="shared" si="52"/>
        <v>943.8000000000001</v>
      </c>
      <c r="K548" s="30">
        <f t="shared" si="55"/>
        <v>589.6136487569077</v>
      </c>
      <c r="L548" s="30">
        <f t="shared" si="56"/>
        <v>742.7136487569077</v>
      </c>
      <c r="M548" s="30">
        <f t="shared" si="53"/>
        <v>759.9136487569076</v>
      </c>
      <c r="N548" s="31">
        <f t="shared" si="54"/>
        <v>751.3136487569077</v>
      </c>
      <c r="O548" s="4">
        <v>28.8</v>
      </c>
      <c r="P548" s="4">
        <v>68.1</v>
      </c>
      <c r="Q548" s="4">
        <v>87.4</v>
      </c>
      <c r="R548"/>
      <c r="S548" s="32">
        <v>2.056</v>
      </c>
      <c r="T548" s="27">
        <v>270.636</v>
      </c>
      <c r="U548" s="27">
        <f t="shared" si="58"/>
        <v>577.4545</v>
      </c>
      <c r="V548" s="32">
        <v>0.313</v>
      </c>
      <c r="W548" s="33">
        <v>0.5894100000000001</v>
      </c>
      <c r="X548" s="33">
        <f t="shared" si="57"/>
        <v>0.58238</v>
      </c>
      <c r="Y548" s="35">
        <v>11.853</v>
      </c>
      <c r="Z548" s="31">
        <v>751.3136487569077</v>
      </c>
    </row>
    <row r="549" spans="1:26" ht="12.75">
      <c r="A549" s="1">
        <v>36747</v>
      </c>
      <c r="B549" s="27">
        <v>222</v>
      </c>
      <c r="C549" s="2">
        <v>0.824999988</v>
      </c>
      <c r="D549" s="57">
        <v>0.824999988</v>
      </c>
      <c r="E549" s="3">
        <v>5400</v>
      </c>
      <c r="F549" s="28">
        <v>0</v>
      </c>
      <c r="G549" s="2">
        <v>35.84549048</v>
      </c>
      <c r="H549" s="2">
        <v>-78.78172776</v>
      </c>
      <c r="I549" s="29">
        <v>970.2</v>
      </c>
      <c r="J549" s="4">
        <f t="shared" si="52"/>
        <v>944.3000000000001</v>
      </c>
      <c r="K549" s="30">
        <f t="shared" si="55"/>
        <v>585.2156022730817</v>
      </c>
      <c r="L549" s="30">
        <f t="shared" si="56"/>
        <v>738.3156022730817</v>
      </c>
      <c r="M549" s="30">
        <f t="shared" si="53"/>
        <v>755.5156022730816</v>
      </c>
      <c r="N549" s="31">
        <f t="shared" si="54"/>
        <v>746.9156022730817</v>
      </c>
      <c r="O549" s="4">
        <v>28.6</v>
      </c>
      <c r="P549" s="4">
        <v>70.6</v>
      </c>
      <c r="Q549" s="4">
        <v>88.9</v>
      </c>
      <c r="R549"/>
      <c r="S549" s="32">
        <v>1.461</v>
      </c>
      <c r="T549" s="27">
        <v>-44.596</v>
      </c>
      <c r="U549" s="27">
        <f t="shared" si="58"/>
        <v>542.2263333333334</v>
      </c>
      <c r="V549" s="32">
        <v>0.303</v>
      </c>
      <c r="W549" s="33">
        <v>0.59274</v>
      </c>
      <c r="X549" s="33">
        <f t="shared" si="57"/>
        <v>0.5853400000000001</v>
      </c>
      <c r="Y549" s="35">
        <v>11.862</v>
      </c>
      <c r="Z549" s="31">
        <v>746.9156022730817</v>
      </c>
    </row>
    <row r="550" spans="1:26" ht="12.75">
      <c r="A550" s="1">
        <v>36747</v>
      </c>
      <c r="B550" s="27">
        <v>222</v>
      </c>
      <c r="C550" s="2">
        <v>0.82511574</v>
      </c>
      <c r="D550" s="57">
        <v>0.82511574</v>
      </c>
      <c r="E550" s="3">
        <v>5410</v>
      </c>
      <c r="F550" s="28">
        <v>0</v>
      </c>
      <c r="G550" s="2">
        <v>35.83972421</v>
      </c>
      <c r="H550" s="2">
        <v>-78.77928932</v>
      </c>
      <c r="I550" s="29">
        <v>969</v>
      </c>
      <c r="J550" s="4">
        <f t="shared" si="52"/>
        <v>943.1</v>
      </c>
      <c r="K550" s="30">
        <f t="shared" si="55"/>
        <v>595.7748297702749</v>
      </c>
      <c r="L550" s="30">
        <f t="shared" si="56"/>
        <v>748.8748297702749</v>
      </c>
      <c r="M550" s="30">
        <f t="shared" si="53"/>
        <v>766.0748297702748</v>
      </c>
      <c r="N550" s="31">
        <f t="shared" si="54"/>
        <v>757.4748297702749</v>
      </c>
      <c r="O550" s="4">
        <v>28.6</v>
      </c>
      <c r="P550" s="4">
        <v>70.7</v>
      </c>
      <c r="Q550" s="4">
        <v>84.4</v>
      </c>
      <c r="R550"/>
      <c r="S550" s="32">
        <v>2.157</v>
      </c>
      <c r="T550" s="27">
        <v>322.649</v>
      </c>
      <c r="U550" s="27">
        <f t="shared" si="58"/>
        <v>629.4905</v>
      </c>
      <c r="V550" s="32">
        <v>0.293</v>
      </c>
      <c r="W550" s="33">
        <v>0.5960700000000001</v>
      </c>
      <c r="X550" s="33">
        <f t="shared" si="57"/>
        <v>0.5883</v>
      </c>
      <c r="Y550" s="35">
        <v>11.837</v>
      </c>
      <c r="Z550" s="31">
        <v>757.4748297702749</v>
      </c>
    </row>
    <row r="551" spans="1:26" ht="12.75">
      <c r="A551" s="1">
        <v>36747</v>
      </c>
      <c r="B551" s="27">
        <v>222</v>
      </c>
      <c r="C551" s="2">
        <v>0.825231493</v>
      </c>
      <c r="D551" s="57">
        <v>0.825231493</v>
      </c>
      <c r="E551" s="3">
        <v>5420</v>
      </c>
      <c r="F551" s="28">
        <v>0</v>
      </c>
      <c r="G551" s="2">
        <v>35.83409475</v>
      </c>
      <c r="H551" s="2">
        <v>-78.77679011</v>
      </c>
      <c r="I551" s="29">
        <v>969.1</v>
      </c>
      <c r="J551" s="4">
        <f t="shared" si="52"/>
        <v>943.2</v>
      </c>
      <c r="K551" s="30">
        <f t="shared" si="55"/>
        <v>594.8943811269222</v>
      </c>
      <c r="L551" s="30">
        <f t="shared" si="56"/>
        <v>747.9943811269222</v>
      </c>
      <c r="M551" s="30">
        <f t="shared" si="53"/>
        <v>765.1943811269223</v>
      </c>
      <c r="N551" s="31">
        <f t="shared" si="54"/>
        <v>756.5943811269223</v>
      </c>
      <c r="O551" s="4">
        <v>28.5</v>
      </c>
      <c r="P551" s="4">
        <v>70.7</v>
      </c>
      <c r="Q551" s="4">
        <v>78.4</v>
      </c>
      <c r="R551"/>
      <c r="S551" s="32">
        <v>2.522</v>
      </c>
      <c r="T551" s="27">
        <v>479.94</v>
      </c>
      <c r="U551" s="27">
        <f t="shared" si="58"/>
        <v>533.0085</v>
      </c>
      <c r="V551" s="32">
        <v>0.343</v>
      </c>
      <c r="W551" s="33">
        <v>0.5982900000000001</v>
      </c>
      <c r="X551" s="33">
        <f t="shared" si="57"/>
        <v>0.59126</v>
      </c>
      <c r="Y551" s="35">
        <v>11.28</v>
      </c>
      <c r="Z551" s="31">
        <v>756.5943811269223</v>
      </c>
    </row>
    <row r="552" spans="1:26" ht="12.75">
      <c r="A552" s="1">
        <v>36747</v>
      </c>
      <c r="B552" s="27">
        <v>222</v>
      </c>
      <c r="C552" s="2">
        <v>0.825347245</v>
      </c>
      <c r="D552" s="57">
        <v>0.825347245</v>
      </c>
      <c r="E552" s="3">
        <v>5430</v>
      </c>
      <c r="F552" s="28">
        <v>0</v>
      </c>
      <c r="G552" s="2">
        <v>35.82835847</v>
      </c>
      <c r="H552" s="2">
        <v>-78.77456703</v>
      </c>
      <c r="I552" s="29">
        <v>968.2</v>
      </c>
      <c r="J552" s="4">
        <f t="shared" si="52"/>
        <v>942.3000000000001</v>
      </c>
      <c r="K552" s="30">
        <f t="shared" si="55"/>
        <v>602.8217816067897</v>
      </c>
      <c r="L552" s="30">
        <f t="shared" si="56"/>
        <v>755.9217816067898</v>
      </c>
      <c r="M552" s="30">
        <f t="shared" si="53"/>
        <v>773.1217816067897</v>
      </c>
      <c r="N552" s="31">
        <f t="shared" si="54"/>
        <v>764.5217816067898</v>
      </c>
      <c r="O552" s="4">
        <v>28.6</v>
      </c>
      <c r="P552" s="4">
        <v>69.6</v>
      </c>
      <c r="Q552" s="4">
        <v>79.9</v>
      </c>
      <c r="R552" s="5">
        <v>1.41E-05</v>
      </c>
      <c r="S552" s="32">
        <v>2.532</v>
      </c>
      <c r="T552" s="27">
        <v>479.709</v>
      </c>
      <c r="U552" s="27">
        <f t="shared" si="58"/>
        <v>349.0305</v>
      </c>
      <c r="V552" s="32">
        <v>0.334</v>
      </c>
      <c r="W552" s="33">
        <v>0.60162</v>
      </c>
      <c r="X552" s="33">
        <f t="shared" si="57"/>
        <v>0.5942200000000001</v>
      </c>
      <c r="Y552" s="35">
        <v>11.576</v>
      </c>
      <c r="Z552" s="31">
        <v>764.5217816067898</v>
      </c>
    </row>
    <row r="553" spans="1:26" ht="12.75">
      <c r="A553" s="1">
        <v>36747</v>
      </c>
      <c r="B553" s="27">
        <v>222</v>
      </c>
      <c r="C553" s="2">
        <v>0.825462937</v>
      </c>
      <c r="D553" s="57">
        <v>0.825462937</v>
      </c>
      <c r="E553" s="3">
        <v>5440</v>
      </c>
      <c r="F553" s="28">
        <v>0</v>
      </c>
      <c r="G553" s="2">
        <v>35.82247129</v>
      </c>
      <c r="H553" s="2">
        <v>-78.77246566</v>
      </c>
      <c r="I553" s="29">
        <v>967.7</v>
      </c>
      <c r="J553" s="4">
        <f t="shared" si="52"/>
        <v>941.8000000000001</v>
      </c>
      <c r="K553" s="30">
        <f t="shared" si="55"/>
        <v>607.2291652737587</v>
      </c>
      <c r="L553" s="30">
        <f t="shared" si="56"/>
        <v>760.3291652737587</v>
      </c>
      <c r="M553" s="30">
        <f t="shared" si="53"/>
        <v>777.5291652737587</v>
      </c>
      <c r="N553" s="31">
        <f t="shared" si="54"/>
        <v>768.9291652737587</v>
      </c>
      <c r="O553" s="4">
        <v>28.5</v>
      </c>
      <c r="P553" s="4">
        <v>69</v>
      </c>
      <c r="Q553" s="4">
        <v>78.9</v>
      </c>
      <c r="R553"/>
      <c r="S553" s="32">
        <v>0.722</v>
      </c>
      <c r="T553" s="27">
        <v>-465.547</v>
      </c>
      <c r="U553" s="27">
        <f t="shared" si="58"/>
        <v>173.79850000000002</v>
      </c>
      <c r="V553" s="32">
        <v>0.312</v>
      </c>
      <c r="W553" s="33">
        <v>0.6049500000000001</v>
      </c>
      <c r="X553" s="33">
        <f t="shared" si="57"/>
        <v>0.59718</v>
      </c>
      <c r="Y553" s="35">
        <v>11.911</v>
      </c>
      <c r="Z553" s="31">
        <v>768.9291652737587</v>
      </c>
    </row>
    <row r="554" spans="1:26" ht="12.75">
      <c r="A554" s="1">
        <v>36747</v>
      </c>
      <c r="B554" s="27">
        <v>222</v>
      </c>
      <c r="C554" s="2">
        <v>0.82557869</v>
      </c>
      <c r="D554" s="57">
        <v>0.82557869</v>
      </c>
      <c r="E554" s="3">
        <v>5450</v>
      </c>
      <c r="F554" s="28">
        <v>0</v>
      </c>
      <c r="G554" s="2">
        <v>35.81661543</v>
      </c>
      <c r="H554" s="2">
        <v>-78.77029273</v>
      </c>
      <c r="I554" s="29">
        <v>968</v>
      </c>
      <c r="J554" s="4">
        <f t="shared" si="52"/>
        <v>942.1</v>
      </c>
      <c r="K554" s="30">
        <f t="shared" si="55"/>
        <v>604.5844543733318</v>
      </c>
      <c r="L554" s="30">
        <f t="shared" si="56"/>
        <v>757.6844543733318</v>
      </c>
      <c r="M554" s="30">
        <f t="shared" si="53"/>
        <v>774.8844543733319</v>
      </c>
      <c r="N554" s="31">
        <f t="shared" si="54"/>
        <v>766.2844543733319</v>
      </c>
      <c r="O554" s="4">
        <v>28.7</v>
      </c>
      <c r="P554" s="4">
        <v>68.3</v>
      </c>
      <c r="Q554" s="4">
        <v>75.4</v>
      </c>
      <c r="R554"/>
      <c r="S554" s="32">
        <v>3.087</v>
      </c>
      <c r="T554" s="27">
        <v>794.221</v>
      </c>
      <c r="U554" s="27">
        <f t="shared" si="58"/>
        <v>261.06266666666664</v>
      </c>
      <c r="V554" s="32">
        <v>0.303</v>
      </c>
      <c r="W554" s="33">
        <v>0.6082800000000002</v>
      </c>
      <c r="X554" s="33">
        <f t="shared" si="57"/>
        <v>0.6003250000000001</v>
      </c>
      <c r="Y554" s="35">
        <v>11.704</v>
      </c>
      <c r="Z554" s="31">
        <v>766.2844543733319</v>
      </c>
    </row>
    <row r="555" spans="1:26" ht="12.75">
      <c r="A555" s="1">
        <v>36747</v>
      </c>
      <c r="B555" s="27">
        <v>222</v>
      </c>
      <c r="C555" s="2">
        <v>0.825694442</v>
      </c>
      <c r="D555" s="57">
        <v>0.825694442</v>
      </c>
      <c r="E555" s="3">
        <v>5460</v>
      </c>
      <c r="F555" s="28">
        <v>0</v>
      </c>
      <c r="G555" s="2">
        <v>35.81087064</v>
      </c>
      <c r="H555" s="2">
        <v>-78.76793836</v>
      </c>
      <c r="I555" s="29">
        <v>967.5</v>
      </c>
      <c r="J555" s="4">
        <f t="shared" si="52"/>
        <v>941.6</v>
      </c>
      <c r="K555" s="30">
        <f t="shared" si="55"/>
        <v>608.9927739396221</v>
      </c>
      <c r="L555" s="30">
        <f t="shared" si="56"/>
        <v>762.0927739396221</v>
      </c>
      <c r="M555" s="30">
        <f t="shared" si="53"/>
        <v>779.2927739396221</v>
      </c>
      <c r="N555" s="31">
        <f t="shared" si="54"/>
        <v>770.6927739396222</v>
      </c>
      <c r="O555" s="4">
        <v>28.4</v>
      </c>
      <c r="P555" s="4">
        <v>69.9</v>
      </c>
      <c r="Q555" s="4">
        <v>74.4</v>
      </c>
      <c r="R555"/>
      <c r="S555" s="32">
        <v>2.296</v>
      </c>
      <c r="T555" s="27">
        <v>374.013</v>
      </c>
      <c r="U555" s="27">
        <f t="shared" si="58"/>
        <v>330.8308333333333</v>
      </c>
      <c r="V555" s="32">
        <v>0.303</v>
      </c>
      <c r="W555" s="33">
        <v>0.6105000000000002</v>
      </c>
      <c r="X555" s="33">
        <f t="shared" si="57"/>
        <v>0.6032850000000001</v>
      </c>
      <c r="Y555" s="35">
        <v>11.311</v>
      </c>
      <c r="Z555" s="31">
        <v>770.6927739396222</v>
      </c>
    </row>
    <row r="556" spans="1:26" ht="12.75">
      <c r="A556" s="1">
        <v>36747</v>
      </c>
      <c r="B556" s="27">
        <v>222</v>
      </c>
      <c r="C556" s="2">
        <v>0.825810194</v>
      </c>
      <c r="D556" s="57">
        <v>0.825810194</v>
      </c>
      <c r="E556" s="3">
        <v>5470</v>
      </c>
      <c r="F556" s="28">
        <v>0</v>
      </c>
      <c r="G556" s="2">
        <v>35.80494892</v>
      </c>
      <c r="H556" s="2">
        <v>-78.76568143</v>
      </c>
      <c r="I556" s="29">
        <v>968</v>
      </c>
      <c r="J556" s="4">
        <f t="shared" si="52"/>
        <v>942.1</v>
      </c>
      <c r="K556" s="30">
        <f t="shared" si="55"/>
        <v>604.5844543733318</v>
      </c>
      <c r="L556" s="30">
        <f t="shared" si="56"/>
        <v>757.6844543733318</v>
      </c>
      <c r="M556" s="30">
        <f t="shared" si="53"/>
        <v>774.8844543733319</v>
      </c>
      <c r="N556" s="31">
        <f t="shared" si="54"/>
        <v>766.2844543733319</v>
      </c>
      <c r="O556" s="4">
        <v>29</v>
      </c>
      <c r="P556" s="4">
        <v>62.6</v>
      </c>
      <c r="Q556" s="4">
        <v>74.4</v>
      </c>
      <c r="R556"/>
      <c r="S556" s="32">
        <v>2.799</v>
      </c>
      <c r="T556" s="27">
        <v>636.281</v>
      </c>
      <c r="U556" s="27">
        <f t="shared" si="58"/>
        <v>383.1028333333333</v>
      </c>
      <c r="V556" s="32">
        <v>0.293</v>
      </c>
      <c r="W556" s="33">
        <v>0.6138300000000001</v>
      </c>
      <c r="X556" s="33">
        <f t="shared" si="57"/>
        <v>0.606245</v>
      </c>
      <c r="Y556" s="35">
        <v>11.78</v>
      </c>
      <c r="Z556" s="31">
        <v>766.2844543733319</v>
      </c>
    </row>
    <row r="557" spans="1:26" ht="12.75">
      <c r="A557" s="1">
        <v>36747</v>
      </c>
      <c r="B557" s="27">
        <v>222</v>
      </c>
      <c r="C557" s="2">
        <v>0.825925946</v>
      </c>
      <c r="D557" s="57">
        <v>0.825925946</v>
      </c>
      <c r="E557" s="3">
        <v>5480</v>
      </c>
      <c r="F557" s="28">
        <v>0</v>
      </c>
      <c r="G557" s="2">
        <v>35.7989874</v>
      </c>
      <c r="H557" s="2">
        <v>-78.76361431</v>
      </c>
      <c r="I557" s="29">
        <v>968.5</v>
      </c>
      <c r="J557" s="4">
        <f t="shared" si="52"/>
        <v>942.6</v>
      </c>
      <c r="K557" s="30">
        <f t="shared" si="55"/>
        <v>600.1784738104757</v>
      </c>
      <c r="L557" s="30">
        <f t="shared" si="56"/>
        <v>753.2784738104757</v>
      </c>
      <c r="M557" s="30">
        <f t="shared" si="53"/>
        <v>770.4784738104756</v>
      </c>
      <c r="N557" s="31">
        <f t="shared" si="54"/>
        <v>761.8784738104757</v>
      </c>
      <c r="O557" s="4">
        <v>29</v>
      </c>
      <c r="P557" s="4">
        <v>65.7</v>
      </c>
      <c r="Q557" s="4">
        <v>72.4</v>
      </c>
      <c r="R557"/>
      <c r="S557" s="32">
        <v>1.641</v>
      </c>
      <c r="T557" s="27">
        <v>6.026</v>
      </c>
      <c r="U557" s="27">
        <f t="shared" si="58"/>
        <v>304.11716666666666</v>
      </c>
      <c r="V557" s="32">
        <v>0.292</v>
      </c>
      <c r="W557" s="33">
        <v>0.6171600000000002</v>
      </c>
      <c r="X557" s="33">
        <f t="shared" si="57"/>
        <v>0.6093900000000001</v>
      </c>
      <c r="Y557" s="35">
        <v>11.25</v>
      </c>
      <c r="Z557" s="31">
        <v>761.8784738104757</v>
      </c>
    </row>
    <row r="558" spans="1:26" ht="12.75">
      <c r="A558" s="1">
        <v>36747</v>
      </c>
      <c r="B558" s="27">
        <v>222</v>
      </c>
      <c r="C558" s="2">
        <v>0.826041639</v>
      </c>
      <c r="D558" s="57">
        <v>0.826041639</v>
      </c>
      <c r="E558" s="3">
        <v>5490</v>
      </c>
      <c r="F558" s="28">
        <v>0</v>
      </c>
      <c r="G558" s="2">
        <v>35.79300209</v>
      </c>
      <c r="H558" s="2">
        <v>-78.76166443</v>
      </c>
      <c r="I558" s="29">
        <v>968.2</v>
      </c>
      <c r="J558" s="4">
        <f t="shared" si="52"/>
        <v>942.3000000000001</v>
      </c>
      <c r="K558" s="30">
        <f t="shared" si="55"/>
        <v>602.8217816067897</v>
      </c>
      <c r="L558" s="30">
        <f t="shared" si="56"/>
        <v>755.9217816067898</v>
      </c>
      <c r="M558" s="30">
        <f t="shared" si="53"/>
        <v>773.1217816067897</v>
      </c>
      <c r="N558" s="31">
        <f t="shared" si="54"/>
        <v>764.5217816067898</v>
      </c>
      <c r="O558" s="4">
        <v>28.8</v>
      </c>
      <c r="P558" s="4">
        <v>66.1</v>
      </c>
      <c r="Q558" s="4">
        <v>70.9</v>
      </c>
      <c r="R558" s="5">
        <v>7.21E-06</v>
      </c>
      <c r="S558" s="32">
        <v>2.443</v>
      </c>
      <c r="T558" s="27">
        <v>425.794</v>
      </c>
      <c r="U558" s="27">
        <f t="shared" si="58"/>
        <v>295.1313333333333</v>
      </c>
      <c r="V558" s="32">
        <v>0.293</v>
      </c>
      <c r="W558" s="33">
        <v>0.6204900000000001</v>
      </c>
      <c r="X558" s="33">
        <f t="shared" si="57"/>
        <v>0.6125350000000002</v>
      </c>
      <c r="Y558" s="35">
        <v>11.858</v>
      </c>
      <c r="Z558" s="31">
        <v>764.5217816067898</v>
      </c>
    </row>
    <row r="559" spans="1:26" ht="12.75">
      <c r="A559" s="1">
        <v>36747</v>
      </c>
      <c r="B559" s="27">
        <v>222</v>
      </c>
      <c r="C559" s="2">
        <v>0.826157391</v>
      </c>
      <c r="D559" s="57">
        <v>0.826157391</v>
      </c>
      <c r="E559" s="3">
        <v>5500</v>
      </c>
      <c r="F559" s="28">
        <v>0</v>
      </c>
      <c r="G559" s="2">
        <v>35.78703295</v>
      </c>
      <c r="H559" s="2">
        <v>-78.75990872</v>
      </c>
      <c r="I559" s="29">
        <v>968.7</v>
      </c>
      <c r="J559" s="4">
        <f t="shared" si="52"/>
        <v>942.8000000000001</v>
      </c>
      <c r="K559" s="30">
        <f t="shared" si="55"/>
        <v>598.4167359504681</v>
      </c>
      <c r="L559" s="30">
        <f t="shared" si="56"/>
        <v>751.5167359504682</v>
      </c>
      <c r="M559" s="30">
        <f t="shared" si="53"/>
        <v>768.7167359504681</v>
      </c>
      <c r="N559" s="31">
        <f t="shared" si="54"/>
        <v>760.1167359504682</v>
      </c>
      <c r="O559" s="4">
        <v>29</v>
      </c>
      <c r="P559" s="4">
        <v>64</v>
      </c>
      <c r="Q559" s="4">
        <v>66.9</v>
      </c>
      <c r="R559"/>
      <c r="S559" s="32">
        <v>2.551</v>
      </c>
      <c r="T559" s="27">
        <v>530.585</v>
      </c>
      <c r="U559" s="27">
        <f t="shared" si="58"/>
        <v>461.15333333333336</v>
      </c>
      <c r="V559" s="32">
        <v>0.273</v>
      </c>
      <c r="W559" s="33">
        <v>0.6227100000000001</v>
      </c>
      <c r="X559" s="33">
        <f t="shared" si="57"/>
        <v>0.6154950000000001</v>
      </c>
      <c r="Y559" s="35">
        <v>11.133</v>
      </c>
      <c r="Z559" s="31">
        <v>760.1167359504682</v>
      </c>
    </row>
    <row r="560" spans="1:26" ht="12.75">
      <c r="A560" s="1">
        <v>36747</v>
      </c>
      <c r="B560" s="27">
        <v>222</v>
      </c>
      <c r="C560" s="2">
        <v>0.826273143</v>
      </c>
      <c r="D560" s="57">
        <v>0.826273143</v>
      </c>
      <c r="E560" s="3">
        <v>5510</v>
      </c>
      <c r="F560" s="28">
        <v>0</v>
      </c>
      <c r="G560" s="2">
        <v>35.78104016</v>
      </c>
      <c r="H560" s="2">
        <v>-78.75799161</v>
      </c>
      <c r="I560" s="29">
        <v>967.5</v>
      </c>
      <c r="J560" s="4">
        <f t="shared" si="52"/>
        <v>941.6</v>
      </c>
      <c r="K560" s="30">
        <f t="shared" si="55"/>
        <v>608.9927739396221</v>
      </c>
      <c r="L560" s="30">
        <f t="shared" si="56"/>
        <v>762.0927739396221</v>
      </c>
      <c r="M560" s="30">
        <f t="shared" si="53"/>
        <v>779.2927739396221</v>
      </c>
      <c r="N560" s="31">
        <f t="shared" si="54"/>
        <v>770.6927739396222</v>
      </c>
      <c r="O560" s="4">
        <v>28.9</v>
      </c>
      <c r="P560" s="4">
        <v>64.2</v>
      </c>
      <c r="Q560" s="4">
        <v>66.9</v>
      </c>
      <c r="R560"/>
      <c r="S560" s="32">
        <v>1.215</v>
      </c>
      <c r="T560" s="27">
        <v>-204.647</v>
      </c>
      <c r="U560" s="27">
        <f t="shared" si="58"/>
        <v>294.6753333333333</v>
      </c>
      <c r="V560" s="32">
        <v>0.263</v>
      </c>
      <c r="W560" s="33">
        <v>0.62604</v>
      </c>
      <c r="X560" s="33">
        <f t="shared" si="57"/>
        <v>0.6184550000000001</v>
      </c>
      <c r="Y560" s="35">
        <v>11.895</v>
      </c>
      <c r="Z560" s="31">
        <v>770.6927739396222</v>
      </c>
    </row>
    <row r="561" spans="1:26" ht="12.75">
      <c r="A561" s="1">
        <v>36747</v>
      </c>
      <c r="B561" s="27">
        <v>222</v>
      </c>
      <c r="C561" s="2">
        <v>0.826388896</v>
      </c>
      <c r="D561" s="57">
        <v>0.826388896</v>
      </c>
      <c r="E561" s="3">
        <v>5520</v>
      </c>
      <c r="F561" s="28">
        <v>0</v>
      </c>
      <c r="G561" s="2">
        <v>35.77514218</v>
      </c>
      <c r="H561" s="2">
        <v>-78.75566358</v>
      </c>
      <c r="I561" s="29">
        <v>966.8</v>
      </c>
      <c r="J561" s="4">
        <f t="shared" si="52"/>
        <v>940.9</v>
      </c>
      <c r="K561" s="30">
        <f t="shared" si="55"/>
        <v>615.168355589885</v>
      </c>
      <c r="L561" s="30">
        <f t="shared" si="56"/>
        <v>768.268355589885</v>
      </c>
      <c r="M561" s="30">
        <f t="shared" si="53"/>
        <v>785.468355589885</v>
      </c>
      <c r="N561" s="31">
        <f t="shared" si="54"/>
        <v>776.868355589885</v>
      </c>
      <c r="O561" s="4">
        <v>28.7</v>
      </c>
      <c r="P561" s="4">
        <v>66.2</v>
      </c>
      <c r="Q561" s="4">
        <v>65.9</v>
      </c>
      <c r="R561"/>
      <c r="S561" s="32">
        <v>2.166</v>
      </c>
      <c r="T561" s="27">
        <v>320.098</v>
      </c>
      <c r="U561" s="27">
        <f t="shared" si="58"/>
        <v>285.6895</v>
      </c>
      <c r="V561" s="32">
        <v>0.282</v>
      </c>
      <c r="W561" s="33">
        <v>0.62937</v>
      </c>
      <c r="X561" s="33">
        <f t="shared" si="57"/>
        <v>0.6216</v>
      </c>
      <c r="Y561" s="35">
        <v>11.128</v>
      </c>
      <c r="Z561" s="31">
        <v>776.868355589885</v>
      </c>
    </row>
    <row r="562" spans="1:26" ht="12.75">
      <c r="A562" s="1">
        <v>36747</v>
      </c>
      <c r="B562" s="27">
        <v>222</v>
      </c>
      <c r="C562" s="2">
        <v>0.826504648</v>
      </c>
      <c r="D562" s="57">
        <v>0.826504648</v>
      </c>
      <c r="E562" s="3">
        <v>5530</v>
      </c>
      <c r="F562" s="28">
        <v>0</v>
      </c>
      <c r="G562" s="2">
        <v>35.76932899</v>
      </c>
      <c r="H562" s="2">
        <v>-78.75328698</v>
      </c>
      <c r="I562" s="29">
        <v>966.1</v>
      </c>
      <c r="J562" s="4">
        <f t="shared" si="52"/>
        <v>940.2</v>
      </c>
      <c r="K562" s="30">
        <f t="shared" si="55"/>
        <v>621.3485333887338</v>
      </c>
      <c r="L562" s="30">
        <f t="shared" si="56"/>
        <v>774.4485333887338</v>
      </c>
      <c r="M562" s="30">
        <f t="shared" si="53"/>
        <v>791.6485333887338</v>
      </c>
      <c r="N562" s="31">
        <f t="shared" si="54"/>
        <v>783.0485333887339</v>
      </c>
      <c r="O562" s="4">
        <v>28.6</v>
      </c>
      <c r="P562" s="4">
        <v>67.6</v>
      </c>
      <c r="Q562" s="4">
        <v>64.9</v>
      </c>
      <c r="R562"/>
      <c r="S562" s="32">
        <v>1.821</v>
      </c>
      <c r="T562" s="27">
        <v>109.866</v>
      </c>
      <c r="U562" s="27">
        <f t="shared" si="58"/>
        <v>197.95366666666666</v>
      </c>
      <c r="V562" s="32">
        <v>0.274</v>
      </c>
      <c r="W562" s="33">
        <v>0.63159</v>
      </c>
      <c r="X562" s="33">
        <f t="shared" si="57"/>
        <v>0.6245600000000001</v>
      </c>
      <c r="Y562" s="35">
        <v>11.911</v>
      </c>
      <c r="Z562" s="31">
        <v>783.0485333887339</v>
      </c>
    </row>
    <row r="563" spans="1:26" ht="12.75">
      <c r="A563" s="1">
        <v>36747</v>
      </c>
      <c r="B563" s="27">
        <v>222</v>
      </c>
      <c r="C563" s="2">
        <v>0.8266204</v>
      </c>
      <c r="D563" s="57">
        <v>0.8266204</v>
      </c>
      <c r="E563" s="3">
        <v>5540</v>
      </c>
      <c r="F563" s="28">
        <v>0</v>
      </c>
      <c r="G563" s="2">
        <v>35.76360363</v>
      </c>
      <c r="H563" s="2">
        <v>-78.75117833</v>
      </c>
      <c r="I563" s="29">
        <v>965.2</v>
      </c>
      <c r="J563" s="4">
        <f t="shared" si="52"/>
        <v>939.3000000000001</v>
      </c>
      <c r="K563" s="30">
        <f t="shared" si="55"/>
        <v>629.3012408173306</v>
      </c>
      <c r="L563" s="30">
        <f t="shared" si="56"/>
        <v>782.4012408173306</v>
      </c>
      <c r="M563" s="30">
        <f t="shared" si="53"/>
        <v>799.6012408173306</v>
      </c>
      <c r="N563" s="31">
        <f t="shared" si="54"/>
        <v>791.0012408173307</v>
      </c>
      <c r="O563" s="4">
        <v>28.6</v>
      </c>
      <c r="P563" s="4">
        <v>65.1</v>
      </c>
      <c r="Q563" s="4">
        <v>63.9</v>
      </c>
      <c r="R563"/>
      <c r="S563" s="32">
        <v>2.186</v>
      </c>
      <c r="T563" s="27">
        <v>319.657</v>
      </c>
      <c r="U563" s="27">
        <f t="shared" si="58"/>
        <v>250.22549999999998</v>
      </c>
      <c r="V563" s="32">
        <v>0.264</v>
      </c>
      <c r="W563" s="33">
        <v>0.63492</v>
      </c>
      <c r="X563" s="33">
        <f t="shared" si="57"/>
        <v>0.6275200000000001</v>
      </c>
      <c r="Y563" s="35">
        <v>11.853</v>
      </c>
      <c r="Z563" s="31">
        <v>791.0012408173307</v>
      </c>
    </row>
    <row r="564" spans="1:26" ht="12.75">
      <c r="A564" s="1">
        <v>36747</v>
      </c>
      <c r="B564" s="27">
        <v>222</v>
      </c>
      <c r="C564" s="2">
        <v>0.826736093</v>
      </c>
      <c r="D564" s="57">
        <v>0.826736093</v>
      </c>
      <c r="E564" s="3">
        <v>5550</v>
      </c>
      <c r="F564" s="28">
        <v>0</v>
      </c>
      <c r="G564" s="2">
        <v>35.75771199</v>
      </c>
      <c r="H564" s="2">
        <v>-78.74926976</v>
      </c>
      <c r="I564" s="29">
        <v>966.1</v>
      </c>
      <c r="J564" s="4">
        <f t="shared" si="52"/>
        <v>940.2</v>
      </c>
      <c r="K564" s="30">
        <f t="shared" si="55"/>
        <v>621.3485333887338</v>
      </c>
      <c r="L564" s="30">
        <f t="shared" si="56"/>
        <v>774.4485333887338</v>
      </c>
      <c r="M564" s="30">
        <f t="shared" si="53"/>
        <v>791.6485333887338</v>
      </c>
      <c r="N564" s="31">
        <f t="shared" si="54"/>
        <v>783.0485333887339</v>
      </c>
      <c r="O564" s="4">
        <v>28.7</v>
      </c>
      <c r="P564" s="4">
        <v>65.7</v>
      </c>
      <c r="Q564" s="4">
        <v>65.4</v>
      </c>
      <c r="R564" s="5">
        <v>2.21E-05</v>
      </c>
      <c r="S564" s="32">
        <v>2.746</v>
      </c>
      <c r="T564" s="27">
        <v>581.926</v>
      </c>
      <c r="U564" s="27">
        <f t="shared" si="58"/>
        <v>276.2475</v>
      </c>
      <c r="V564" s="32">
        <v>0.253</v>
      </c>
      <c r="W564" s="33">
        <v>0.63714</v>
      </c>
      <c r="X564" s="33">
        <f t="shared" si="57"/>
        <v>0.630295</v>
      </c>
      <c r="Y564" s="35">
        <v>11.752</v>
      </c>
      <c r="Z564" s="31">
        <v>783.0485333887339</v>
      </c>
    </row>
    <row r="565" spans="1:26" ht="12.75">
      <c r="A565" s="1">
        <v>36747</v>
      </c>
      <c r="B565" s="27">
        <v>222</v>
      </c>
      <c r="C565" s="2">
        <v>0.826851845</v>
      </c>
      <c r="D565" s="57">
        <v>0.826851845</v>
      </c>
      <c r="E565" s="3">
        <v>5560</v>
      </c>
      <c r="F565" s="28">
        <v>0</v>
      </c>
      <c r="G565" s="2">
        <v>35.75180363</v>
      </c>
      <c r="H565" s="2">
        <v>-78.74739908</v>
      </c>
      <c r="I565" s="29">
        <v>966.6</v>
      </c>
      <c r="J565" s="4">
        <f t="shared" si="52"/>
        <v>940.7</v>
      </c>
      <c r="K565" s="30">
        <f t="shared" si="55"/>
        <v>616.9336513813955</v>
      </c>
      <c r="L565" s="30">
        <f t="shared" si="56"/>
        <v>770.0336513813955</v>
      </c>
      <c r="M565" s="30">
        <f t="shared" si="53"/>
        <v>787.2336513813955</v>
      </c>
      <c r="N565" s="31">
        <f t="shared" si="54"/>
        <v>778.6336513813956</v>
      </c>
      <c r="O565" s="4">
        <v>28.6</v>
      </c>
      <c r="P565" s="4">
        <v>67.8</v>
      </c>
      <c r="Q565" s="4">
        <v>64.9</v>
      </c>
      <c r="R565"/>
      <c r="S565" s="32">
        <v>1.671</v>
      </c>
      <c r="T565" s="27">
        <v>56.67</v>
      </c>
      <c r="U565" s="27">
        <f t="shared" si="58"/>
        <v>197.26166666666668</v>
      </c>
      <c r="V565" s="32">
        <v>0.264</v>
      </c>
      <c r="W565" s="33">
        <v>0.64047</v>
      </c>
      <c r="X565" s="33">
        <f t="shared" si="57"/>
        <v>0.633255</v>
      </c>
      <c r="Y565" s="35">
        <v>11.818</v>
      </c>
      <c r="Z565" s="31">
        <v>778.6336513813956</v>
      </c>
    </row>
    <row r="566" spans="1:26" ht="12.75">
      <c r="A566" s="1">
        <v>36747</v>
      </c>
      <c r="B566" s="27">
        <v>222</v>
      </c>
      <c r="C566" s="2">
        <v>0.826967597</v>
      </c>
      <c r="D566" s="57">
        <v>0.826967597</v>
      </c>
      <c r="E566" s="3">
        <v>5570</v>
      </c>
      <c r="F566" s="28">
        <v>0</v>
      </c>
      <c r="G566" s="2">
        <v>35.74578567</v>
      </c>
      <c r="H566" s="2">
        <v>-78.74555197</v>
      </c>
      <c r="I566" s="29">
        <v>967.4</v>
      </c>
      <c r="J566" s="4">
        <f t="shared" si="52"/>
        <v>941.5</v>
      </c>
      <c r="K566" s="30">
        <f t="shared" si="55"/>
        <v>609.8747187518786</v>
      </c>
      <c r="L566" s="30">
        <f t="shared" si="56"/>
        <v>762.9747187518786</v>
      </c>
      <c r="M566" s="30">
        <f t="shared" si="53"/>
        <v>780.1747187518786</v>
      </c>
      <c r="N566" s="31">
        <f t="shared" si="54"/>
        <v>771.5747187518787</v>
      </c>
      <c r="O566" s="4">
        <v>28.7</v>
      </c>
      <c r="P566" s="4">
        <v>67.8</v>
      </c>
      <c r="Q566" s="4">
        <v>65.9</v>
      </c>
      <c r="R566"/>
      <c r="S566" s="32">
        <v>2.127</v>
      </c>
      <c r="T566" s="27">
        <v>266.438</v>
      </c>
      <c r="U566" s="27">
        <f t="shared" si="58"/>
        <v>275.77583333333337</v>
      </c>
      <c r="V566" s="32">
        <v>0.264</v>
      </c>
      <c r="W566" s="33">
        <v>0.6438</v>
      </c>
      <c r="X566" s="33">
        <f t="shared" si="57"/>
        <v>0.6362150000000001</v>
      </c>
      <c r="Y566" s="35">
        <v>11.563</v>
      </c>
      <c r="Z566" s="31">
        <v>771.5747187518787</v>
      </c>
    </row>
    <row r="567" spans="1:26" ht="12.75">
      <c r="A567" s="1">
        <v>36747</v>
      </c>
      <c r="B567" s="27">
        <v>222</v>
      </c>
      <c r="C567" s="2">
        <v>0.827083349</v>
      </c>
      <c r="D567" s="57">
        <v>0.827083349</v>
      </c>
      <c r="E567" s="3">
        <v>5580</v>
      </c>
      <c r="F567" s="28">
        <v>0</v>
      </c>
      <c r="G567" s="2">
        <v>35.73975596</v>
      </c>
      <c r="H567" s="2">
        <v>-78.7435485</v>
      </c>
      <c r="I567" s="29">
        <v>967.7</v>
      </c>
      <c r="J567" s="4">
        <f t="shared" si="52"/>
        <v>941.8000000000001</v>
      </c>
      <c r="K567" s="30">
        <f t="shared" si="55"/>
        <v>607.2291652737587</v>
      </c>
      <c r="L567" s="30">
        <f t="shared" si="56"/>
        <v>760.3291652737587</v>
      </c>
      <c r="M567" s="30">
        <f t="shared" si="53"/>
        <v>777.5291652737587</v>
      </c>
      <c r="N567" s="31">
        <f t="shared" si="54"/>
        <v>768.9291652737587</v>
      </c>
      <c r="O567" s="4">
        <v>28.5</v>
      </c>
      <c r="P567" s="4">
        <v>71.1</v>
      </c>
      <c r="Q567" s="4">
        <v>69.7</v>
      </c>
      <c r="R567"/>
      <c r="S567" s="32">
        <v>3.016</v>
      </c>
      <c r="T567" s="27">
        <v>738.73</v>
      </c>
      <c r="U567" s="27">
        <f t="shared" si="58"/>
        <v>345.54783333333336</v>
      </c>
      <c r="V567" s="32">
        <v>0.262</v>
      </c>
      <c r="W567" s="33">
        <v>0.64602</v>
      </c>
      <c r="X567" s="33">
        <f t="shared" si="57"/>
        <v>0.6389900000000001</v>
      </c>
      <c r="Y567" s="35">
        <v>11.213</v>
      </c>
      <c r="Z567" s="31">
        <v>768.9291652737587</v>
      </c>
    </row>
    <row r="568" spans="1:26" ht="12.75">
      <c r="A568" s="1">
        <v>36747</v>
      </c>
      <c r="B568" s="27">
        <v>222</v>
      </c>
      <c r="C568" s="2">
        <v>0.827199101</v>
      </c>
      <c r="D568" s="57">
        <v>0.827199101</v>
      </c>
      <c r="E568" s="3">
        <v>5590</v>
      </c>
      <c r="F568" s="28">
        <v>0</v>
      </c>
      <c r="G568" s="2">
        <v>35.73378516</v>
      </c>
      <c r="H568" s="2">
        <v>-78.74106467</v>
      </c>
      <c r="I568" s="29">
        <v>967</v>
      </c>
      <c r="J568" s="4">
        <f t="shared" si="52"/>
        <v>941.1</v>
      </c>
      <c r="K568" s="30">
        <f t="shared" si="55"/>
        <v>613.4034349940795</v>
      </c>
      <c r="L568" s="30">
        <f t="shared" si="56"/>
        <v>766.5034349940795</v>
      </c>
      <c r="M568" s="30">
        <f t="shared" si="53"/>
        <v>783.7034349940795</v>
      </c>
      <c r="N568" s="31">
        <f t="shared" si="54"/>
        <v>775.1034349940795</v>
      </c>
      <c r="O568" s="4">
        <v>28.5</v>
      </c>
      <c r="P568" s="4">
        <v>71.3</v>
      </c>
      <c r="Q568" s="4">
        <v>70.4</v>
      </c>
      <c r="R568"/>
      <c r="S568" s="32">
        <v>2.197</v>
      </c>
      <c r="T568" s="27">
        <v>318.498</v>
      </c>
      <c r="U568" s="27">
        <f t="shared" si="58"/>
        <v>380.3198333333333</v>
      </c>
      <c r="V568" s="32">
        <v>0.274</v>
      </c>
      <c r="W568" s="33">
        <v>0.64935</v>
      </c>
      <c r="X568" s="33">
        <f t="shared" si="57"/>
        <v>0.6419500000000001</v>
      </c>
      <c r="Y568" s="35">
        <v>11.886</v>
      </c>
      <c r="Z568" s="31">
        <v>775.1034349940795</v>
      </c>
    </row>
    <row r="569" spans="1:26" ht="12.75">
      <c r="A569" s="1">
        <v>36747</v>
      </c>
      <c r="B569" s="27">
        <v>222</v>
      </c>
      <c r="C569" s="2">
        <v>0.827314794</v>
      </c>
      <c r="D569" s="57">
        <v>0.827314794</v>
      </c>
      <c r="E569" s="3">
        <v>5600</v>
      </c>
      <c r="F569" s="28">
        <v>0</v>
      </c>
      <c r="G569" s="2">
        <v>35.72785458</v>
      </c>
      <c r="H569" s="2">
        <v>-78.73860263</v>
      </c>
      <c r="I569" s="29">
        <v>966.7</v>
      </c>
      <c r="J569" s="4">
        <f t="shared" si="52"/>
        <v>940.8000000000001</v>
      </c>
      <c r="K569" s="30">
        <f t="shared" si="55"/>
        <v>616.0509565762069</v>
      </c>
      <c r="L569" s="30">
        <f t="shared" si="56"/>
        <v>769.1509565762069</v>
      </c>
      <c r="M569" s="30">
        <f t="shared" si="53"/>
        <v>786.350956576207</v>
      </c>
      <c r="N569" s="31">
        <f t="shared" si="54"/>
        <v>777.7509565762069</v>
      </c>
      <c r="O569" s="4">
        <v>28.3</v>
      </c>
      <c r="P569" s="4">
        <v>72.9</v>
      </c>
      <c r="Q569" s="4">
        <v>75.4</v>
      </c>
      <c r="R569"/>
      <c r="S569" s="32">
        <v>1.412</v>
      </c>
      <c r="T569" s="27">
        <v>-101.757</v>
      </c>
      <c r="U569" s="27">
        <f t="shared" si="58"/>
        <v>310.0841666666667</v>
      </c>
      <c r="V569" s="32">
        <v>0.283</v>
      </c>
      <c r="W569" s="33">
        <v>0.65268</v>
      </c>
      <c r="X569" s="33">
        <f t="shared" si="57"/>
        <v>0.6449100000000001</v>
      </c>
      <c r="Y569" s="35">
        <v>11.688</v>
      </c>
      <c r="Z569" s="31">
        <v>777.7509565762069</v>
      </c>
    </row>
    <row r="570" spans="1:26" ht="12.75">
      <c r="A570" s="1">
        <v>36747</v>
      </c>
      <c r="B570" s="27">
        <v>222</v>
      </c>
      <c r="C570" s="2">
        <v>0.827430546</v>
      </c>
      <c r="D570" s="57">
        <v>0.827430546</v>
      </c>
      <c r="E570" s="3">
        <v>5610</v>
      </c>
      <c r="F570" s="28">
        <v>0</v>
      </c>
      <c r="G570" s="2">
        <v>35.72186424</v>
      </c>
      <c r="H570" s="2">
        <v>-78.73671647</v>
      </c>
      <c r="I570" s="29">
        <v>967.3</v>
      </c>
      <c r="J570" s="4">
        <f t="shared" si="52"/>
        <v>941.4</v>
      </c>
      <c r="K570" s="30">
        <f t="shared" si="55"/>
        <v>610.7567572435466</v>
      </c>
      <c r="L570" s="30">
        <f t="shared" si="56"/>
        <v>763.8567572435467</v>
      </c>
      <c r="M570" s="30">
        <f t="shared" si="53"/>
        <v>781.0567572435466</v>
      </c>
      <c r="N570" s="31">
        <f t="shared" si="54"/>
        <v>772.4567572435467</v>
      </c>
      <c r="O570" s="4">
        <v>28.3</v>
      </c>
      <c r="P570" s="4">
        <v>73.1</v>
      </c>
      <c r="Q570" s="4">
        <v>74.7</v>
      </c>
      <c r="R570" s="5">
        <v>2.71E-05</v>
      </c>
      <c r="S570" s="32">
        <v>2.403</v>
      </c>
      <c r="T570" s="27">
        <v>423.011</v>
      </c>
      <c r="U570" s="27">
        <f t="shared" si="58"/>
        <v>283.5983333333333</v>
      </c>
      <c r="V570" s="32">
        <v>0.293</v>
      </c>
      <c r="W570" s="33">
        <v>0.65601</v>
      </c>
      <c r="X570" s="33">
        <f t="shared" si="57"/>
        <v>0.6480549999999999</v>
      </c>
      <c r="Y570" s="35">
        <v>11.483</v>
      </c>
      <c r="Z570" s="31">
        <v>772.4567572435467</v>
      </c>
    </row>
    <row r="571" spans="1:26" ht="12.75">
      <c r="A571" s="1">
        <v>36747</v>
      </c>
      <c r="B571" s="27">
        <v>222</v>
      </c>
      <c r="C571" s="2">
        <v>0.827546299</v>
      </c>
      <c r="D571" s="57">
        <v>0.827546299</v>
      </c>
      <c r="E571" s="3">
        <v>5620</v>
      </c>
      <c r="F571" s="28">
        <v>0</v>
      </c>
      <c r="G571" s="2">
        <v>35.7159326</v>
      </c>
      <c r="H571" s="2">
        <v>-78.73502549</v>
      </c>
      <c r="I571" s="29">
        <v>967.9</v>
      </c>
      <c r="J571" s="4">
        <f t="shared" si="52"/>
        <v>942</v>
      </c>
      <c r="K571" s="30">
        <f t="shared" si="55"/>
        <v>605.465931086861</v>
      </c>
      <c r="L571" s="30">
        <f t="shared" si="56"/>
        <v>758.565931086861</v>
      </c>
      <c r="M571" s="30">
        <f t="shared" si="53"/>
        <v>775.765931086861</v>
      </c>
      <c r="N571" s="31">
        <f t="shared" si="54"/>
        <v>767.1659310868611</v>
      </c>
      <c r="O571" s="4">
        <v>28.3</v>
      </c>
      <c r="P571" s="4">
        <v>72.7</v>
      </c>
      <c r="Q571" s="4">
        <v>77</v>
      </c>
      <c r="R571"/>
      <c r="S571" s="32">
        <v>1.997</v>
      </c>
      <c r="T571" s="27">
        <v>212.802</v>
      </c>
      <c r="U571" s="27">
        <f t="shared" si="58"/>
        <v>309.6203333333333</v>
      </c>
      <c r="V571" s="32">
        <v>0.314</v>
      </c>
      <c r="W571" s="33">
        <v>0.65823</v>
      </c>
      <c r="X571" s="33">
        <f t="shared" si="57"/>
        <v>0.651015</v>
      </c>
      <c r="Y571" s="35">
        <v>11.672</v>
      </c>
      <c r="Z571" s="31">
        <v>767.1659310868611</v>
      </c>
    </row>
    <row r="572" spans="1:26" ht="12.75">
      <c r="A572" s="1">
        <v>36747</v>
      </c>
      <c r="B572" s="27">
        <v>222</v>
      </c>
      <c r="C572" s="2">
        <v>0.827662051</v>
      </c>
      <c r="D572" s="57">
        <v>0.827662051</v>
      </c>
      <c r="E572" s="3">
        <v>5630</v>
      </c>
      <c r="F572" s="28">
        <v>0</v>
      </c>
      <c r="G572" s="2">
        <v>35.70992675</v>
      </c>
      <c r="H572" s="2">
        <v>-78.73313256</v>
      </c>
      <c r="I572" s="29">
        <v>969.2</v>
      </c>
      <c r="J572" s="4">
        <f t="shared" si="52"/>
        <v>943.3000000000001</v>
      </c>
      <c r="K572" s="30">
        <f t="shared" si="55"/>
        <v>594.014025825595</v>
      </c>
      <c r="L572" s="30">
        <f t="shared" si="56"/>
        <v>747.114025825595</v>
      </c>
      <c r="M572" s="30">
        <f t="shared" si="53"/>
        <v>764.3140258255951</v>
      </c>
      <c r="N572" s="31">
        <f t="shared" si="54"/>
        <v>755.7140258255951</v>
      </c>
      <c r="O572" s="4">
        <v>28.6</v>
      </c>
      <c r="P572" s="4">
        <v>71.2</v>
      </c>
      <c r="Q572" s="4">
        <v>77</v>
      </c>
      <c r="R572"/>
      <c r="S572" s="32">
        <v>2.639</v>
      </c>
      <c r="T572" s="27">
        <v>527.57</v>
      </c>
      <c r="U572" s="27">
        <f t="shared" si="58"/>
        <v>353.1423333333333</v>
      </c>
      <c r="V572" s="32">
        <v>0.293</v>
      </c>
      <c r="W572" s="33">
        <v>0.66156</v>
      </c>
      <c r="X572" s="33">
        <f t="shared" si="57"/>
        <v>0.6539750000000001</v>
      </c>
      <c r="Y572" s="35">
        <v>11.086</v>
      </c>
      <c r="Z572" s="31">
        <v>755.7140258255951</v>
      </c>
    </row>
    <row r="573" spans="1:26" ht="12.75">
      <c r="A573" s="1">
        <v>36747</v>
      </c>
      <c r="B573" s="27">
        <v>222</v>
      </c>
      <c r="C573" s="2">
        <v>0.827777803</v>
      </c>
      <c r="D573" s="57">
        <v>0.827777803</v>
      </c>
      <c r="E573" s="3">
        <v>5640</v>
      </c>
      <c r="F573" s="28">
        <v>0</v>
      </c>
      <c r="G573" s="2">
        <v>35.7038327</v>
      </c>
      <c r="H573" s="2">
        <v>-78.73132911</v>
      </c>
      <c r="I573" s="29">
        <v>970</v>
      </c>
      <c r="J573" s="4">
        <f t="shared" si="52"/>
        <v>944.1</v>
      </c>
      <c r="K573" s="30">
        <f t="shared" si="55"/>
        <v>586.9745413544299</v>
      </c>
      <c r="L573" s="30">
        <f t="shared" si="56"/>
        <v>740.0745413544299</v>
      </c>
      <c r="M573" s="30">
        <f t="shared" si="53"/>
        <v>757.2745413544299</v>
      </c>
      <c r="N573" s="31">
        <f t="shared" si="54"/>
        <v>748.67454135443</v>
      </c>
      <c r="O573" s="4">
        <v>28.7</v>
      </c>
      <c r="P573" s="4">
        <v>71</v>
      </c>
      <c r="Q573" s="4">
        <v>77.4</v>
      </c>
      <c r="R573"/>
      <c r="S573" s="32">
        <v>1.83</v>
      </c>
      <c r="T573" s="27">
        <v>107.315</v>
      </c>
      <c r="U573" s="27">
        <f t="shared" si="58"/>
        <v>247.90650000000002</v>
      </c>
      <c r="V573" s="32">
        <v>0.333</v>
      </c>
      <c r="W573" s="33">
        <v>0.66489</v>
      </c>
      <c r="X573" s="33">
        <f t="shared" si="57"/>
        <v>0.65712</v>
      </c>
      <c r="Y573" s="35">
        <v>11.877</v>
      </c>
      <c r="Z573" s="31">
        <v>748.67454135443</v>
      </c>
    </row>
    <row r="574" spans="1:26" ht="12.75">
      <c r="A574" s="1">
        <v>36747</v>
      </c>
      <c r="B574" s="27">
        <v>222</v>
      </c>
      <c r="C574" s="2">
        <v>0.827893496</v>
      </c>
      <c r="D574" s="57">
        <v>0.827893496</v>
      </c>
      <c r="E574" s="3">
        <v>5650</v>
      </c>
      <c r="F574" s="28">
        <v>0</v>
      </c>
      <c r="G574" s="2">
        <v>35.69771527</v>
      </c>
      <c r="H574" s="2">
        <v>-78.72968729</v>
      </c>
      <c r="I574" s="29">
        <v>969.8</v>
      </c>
      <c r="J574" s="4">
        <f t="shared" si="52"/>
        <v>943.9</v>
      </c>
      <c r="K574" s="30">
        <f t="shared" si="55"/>
        <v>588.733853092367</v>
      </c>
      <c r="L574" s="30">
        <f t="shared" si="56"/>
        <v>741.833853092367</v>
      </c>
      <c r="M574" s="30">
        <f t="shared" si="53"/>
        <v>759.033853092367</v>
      </c>
      <c r="N574" s="31">
        <f t="shared" si="54"/>
        <v>750.433853092367</v>
      </c>
      <c r="O574" s="4">
        <v>28.7</v>
      </c>
      <c r="P574" s="4">
        <v>70.9</v>
      </c>
      <c r="Q574" s="4">
        <v>80.5</v>
      </c>
      <c r="R574"/>
      <c r="S574" s="32">
        <v>2.277</v>
      </c>
      <c r="T574" s="27">
        <v>369.606</v>
      </c>
      <c r="U574" s="27">
        <f t="shared" si="58"/>
        <v>256.4245</v>
      </c>
      <c r="V574" s="32">
        <v>0.363</v>
      </c>
      <c r="W574" s="33">
        <v>1.7771100000000002</v>
      </c>
      <c r="X574" s="33">
        <f t="shared" si="57"/>
        <v>0.8450800000000002</v>
      </c>
      <c r="Y574" s="35">
        <v>11.429</v>
      </c>
      <c r="Z574" s="31">
        <v>750.433853092367</v>
      </c>
    </row>
    <row r="575" spans="1:26" ht="12.75">
      <c r="A575" s="1">
        <v>36747</v>
      </c>
      <c r="B575" s="27">
        <v>222</v>
      </c>
      <c r="C575" s="2">
        <v>0.828009248</v>
      </c>
      <c r="D575" s="57">
        <v>0.828009248</v>
      </c>
      <c r="E575" s="3">
        <v>5660</v>
      </c>
      <c r="F575" s="28">
        <v>0</v>
      </c>
      <c r="G575" s="2">
        <v>35.69151896</v>
      </c>
      <c r="H575" s="2">
        <v>-78.72820542</v>
      </c>
      <c r="I575" s="29">
        <v>969.6</v>
      </c>
      <c r="J575" s="4">
        <f t="shared" si="52"/>
        <v>943.7</v>
      </c>
      <c r="K575" s="30">
        <f t="shared" si="55"/>
        <v>590.4935376448309</v>
      </c>
      <c r="L575" s="30">
        <f t="shared" si="56"/>
        <v>743.5935376448309</v>
      </c>
      <c r="M575" s="30">
        <f t="shared" si="53"/>
        <v>760.7935376448308</v>
      </c>
      <c r="N575" s="31">
        <f t="shared" si="54"/>
        <v>752.1935376448309</v>
      </c>
      <c r="O575" s="4">
        <v>28.5</v>
      </c>
      <c r="P575" s="4">
        <v>71.6</v>
      </c>
      <c r="Q575" s="4">
        <v>80.4</v>
      </c>
      <c r="R575"/>
      <c r="S575" s="32">
        <v>1.801</v>
      </c>
      <c r="T575" s="27">
        <v>106.874</v>
      </c>
      <c r="U575" s="27">
        <f t="shared" si="58"/>
        <v>291.19633333333337</v>
      </c>
      <c r="V575" s="32">
        <v>0.364</v>
      </c>
      <c r="W575" s="33">
        <v>1.7804400000000002</v>
      </c>
      <c r="X575" s="33">
        <f t="shared" si="57"/>
        <v>1.0330400000000002</v>
      </c>
      <c r="Y575" s="35">
        <v>11.407</v>
      </c>
      <c r="Z575" s="31">
        <v>752.1935376448309</v>
      </c>
    </row>
    <row r="576" spans="1:26" ht="12.75">
      <c r="A576" s="1">
        <v>36747</v>
      </c>
      <c r="B576" s="27">
        <v>222</v>
      </c>
      <c r="C576" s="2">
        <v>0.828125</v>
      </c>
      <c r="D576" s="57">
        <v>0.828125</v>
      </c>
      <c r="E576" s="3">
        <v>5670</v>
      </c>
      <c r="F576" s="28">
        <v>0</v>
      </c>
      <c r="G576" s="2">
        <v>35.68535623</v>
      </c>
      <c r="H576" s="2">
        <v>-78.72677026</v>
      </c>
      <c r="I576" s="29">
        <v>970.5</v>
      </c>
      <c r="J576" s="4">
        <f t="shared" si="52"/>
        <v>944.6</v>
      </c>
      <c r="K576" s="30">
        <f t="shared" si="55"/>
        <v>582.5778920369171</v>
      </c>
      <c r="L576" s="30">
        <f t="shared" si="56"/>
        <v>735.6778920369171</v>
      </c>
      <c r="M576" s="30">
        <f t="shared" si="53"/>
        <v>752.877892036917</v>
      </c>
      <c r="N576" s="31">
        <f t="shared" si="54"/>
        <v>744.2778920369171</v>
      </c>
      <c r="O576" s="4">
        <v>28.8</v>
      </c>
      <c r="P576" s="4">
        <v>67.7</v>
      </c>
      <c r="Q576" s="4">
        <v>78.9</v>
      </c>
      <c r="R576" s="5">
        <v>1.35E-05</v>
      </c>
      <c r="S576" s="32">
        <v>2.533</v>
      </c>
      <c r="T576" s="27">
        <v>474.119</v>
      </c>
      <c r="U576" s="27">
        <f t="shared" si="58"/>
        <v>299.71433333333334</v>
      </c>
      <c r="V576" s="32">
        <v>0.344</v>
      </c>
      <c r="W576" s="33">
        <v>0.6737700000000001</v>
      </c>
      <c r="X576" s="33">
        <f t="shared" si="57"/>
        <v>1.0360000000000003</v>
      </c>
      <c r="Y576" s="35">
        <v>11.957</v>
      </c>
      <c r="Z576" s="31">
        <v>744.2778920369171</v>
      </c>
    </row>
    <row r="577" spans="1:26" ht="12.75">
      <c r="A577" s="1">
        <v>36747</v>
      </c>
      <c r="B577" s="27">
        <v>222</v>
      </c>
      <c r="C577" s="2">
        <v>0.828240752</v>
      </c>
      <c r="D577" s="57">
        <v>0.828240752</v>
      </c>
      <c r="E577" s="3">
        <v>5680</v>
      </c>
      <c r="F577" s="28">
        <v>0</v>
      </c>
      <c r="G577" s="2">
        <v>35.67924184</v>
      </c>
      <c r="H577" s="2">
        <v>-78.72518334</v>
      </c>
      <c r="I577" s="29">
        <v>970.4</v>
      </c>
      <c r="J577" s="4">
        <f t="shared" si="52"/>
        <v>944.5</v>
      </c>
      <c r="K577" s="30">
        <f t="shared" si="55"/>
        <v>583.4570356904818</v>
      </c>
      <c r="L577" s="30">
        <f t="shared" si="56"/>
        <v>736.5570356904818</v>
      </c>
      <c r="M577" s="30">
        <f t="shared" si="53"/>
        <v>753.7570356904819</v>
      </c>
      <c r="N577" s="31">
        <f t="shared" si="54"/>
        <v>745.1570356904818</v>
      </c>
      <c r="O577" s="4">
        <v>28.7</v>
      </c>
      <c r="P577" s="4">
        <v>68.8</v>
      </c>
      <c r="Q577" s="4">
        <v>79.4</v>
      </c>
      <c r="R577"/>
      <c r="S577" s="32">
        <v>2.372</v>
      </c>
      <c r="T577" s="27">
        <v>421.388</v>
      </c>
      <c r="U577" s="27">
        <f t="shared" si="58"/>
        <v>334.47866666666664</v>
      </c>
      <c r="V577" s="32">
        <v>0.342</v>
      </c>
      <c r="W577" s="33">
        <v>0.6759900000000001</v>
      </c>
      <c r="X577" s="33">
        <f t="shared" si="57"/>
        <v>1.03896</v>
      </c>
      <c r="Y577" s="35">
        <v>11.817</v>
      </c>
      <c r="Z577" s="31">
        <v>745.1570356904818</v>
      </c>
    </row>
    <row r="578" spans="1:26" ht="12.75">
      <c r="A578" s="1">
        <v>36747</v>
      </c>
      <c r="B578" s="27">
        <v>222</v>
      </c>
      <c r="C578" s="2">
        <v>0.828356504</v>
      </c>
      <c r="D578" s="57">
        <v>0.828356504</v>
      </c>
      <c r="E578" s="3">
        <v>5690</v>
      </c>
      <c r="F578" s="28">
        <v>0</v>
      </c>
      <c r="G578" s="2">
        <v>35.67320811</v>
      </c>
      <c r="H578" s="2">
        <v>-78.7235647</v>
      </c>
      <c r="I578" s="29">
        <v>970.8</v>
      </c>
      <c r="J578" s="4">
        <f t="shared" si="52"/>
        <v>944.9</v>
      </c>
      <c r="K578" s="30">
        <f t="shared" si="55"/>
        <v>579.9410193906797</v>
      </c>
      <c r="L578" s="30">
        <f t="shared" si="56"/>
        <v>733.0410193906797</v>
      </c>
      <c r="M578" s="30">
        <f t="shared" si="53"/>
        <v>750.2410193906796</v>
      </c>
      <c r="N578" s="31">
        <f t="shared" si="54"/>
        <v>741.6410193906797</v>
      </c>
      <c r="O578" s="4">
        <v>29</v>
      </c>
      <c r="P578" s="4">
        <v>65.6</v>
      </c>
      <c r="Q578" s="4">
        <v>79.4</v>
      </c>
      <c r="R578"/>
      <c r="S578" s="32">
        <v>2.066</v>
      </c>
      <c r="T578" s="27">
        <v>263.655</v>
      </c>
      <c r="U578" s="27">
        <f t="shared" si="58"/>
        <v>290.4928333333333</v>
      </c>
      <c r="V578" s="32">
        <v>0.354</v>
      </c>
      <c r="W578" s="33">
        <v>1.7893200000000002</v>
      </c>
      <c r="X578" s="33">
        <f t="shared" si="57"/>
        <v>1.22692</v>
      </c>
      <c r="Y578" s="35">
        <v>11.915</v>
      </c>
      <c r="Z578" s="31">
        <v>741.6410193906797</v>
      </c>
    </row>
    <row r="579" spans="1:26" ht="12.75">
      <c r="A579" s="1">
        <v>36747</v>
      </c>
      <c r="B579" s="27">
        <v>222</v>
      </c>
      <c r="C579" s="2">
        <v>0.828472197</v>
      </c>
      <c r="D579" s="57">
        <v>0.828472197</v>
      </c>
      <c r="E579" s="3">
        <v>5700</v>
      </c>
      <c r="F579" s="28">
        <v>0</v>
      </c>
      <c r="G579" s="2">
        <v>35.66723854</v>
      </c>
      <c r="H579" s="2">
        <v>-78.72214009</v>
      </c>
      <c r="I579" s="29">
        <v>970</v>
      </c>
      <c r="J579" s="4">
        <f t="shared" si="52"/>
        <v>944.1</v>
      </c>
      <c r="K579" s="30">
        <f t="shared" si="55"/>
        <v>586.9745413544299</v>
      </c>
      <c r="L579" s="30">
        <f t="shared" si="56"/>
        <v>740.0745413544299</v>
      </c>
      <c r="M579" s="30">
        <f t="shared" si="53"/>
        <v>757.2745413544299</v>
      </c>
      <c r="N579" s="31">
        <f t="shared" si="54"/>
        <v>748.67454135443</v>
      </c>
      <c r="O579" s="4">
        <v>28.8</v>
      </c>
      <c r="P579" s="4">
        <v>67.4</v>
      </c>
      <c r="Q579" s="4">
        <v>77.9</v>
      </c>
      <c r="R579"/>
      <c r="S579" s="32">
        <v>2.026</v>
      </c>
      <c r="T579" s="27">
        <v>210.947</v>
      </c>
      <c r="U579" s="27">
        <f t="shared" si="58"/>
        <v>307.76483333333334</v>
      </c>
      <c r="V579" s="32">
        <v>0.333</v>
      </c>
      <c r="W579" s="33">
        <v>0.6826500000000001</v>
      </c>
      <c r="X579" s="33">
        <f t="shared" si="57"/>
        <v>1.22988</v>
      </c>
      <c r="Y579" s="35">
        <v>11.075</v>
      </c>
      <c r="Z579" s="31">
        <v>748.67454135443</v>
      </c>
    </row>
    <row r="580" spans="1:26" ht="12.75">
      <c r="A580" s="1">
        <v>36747</v>
      </c>
      <c r="B580" s="27">
        <v>222</v>
      </c>
      <c r="C580" s="2">
        <v>0.828587949</v>
      </c>
      <c r="D580" s="57">
        <v>0.828587949</v>
      </c>
      <c r="E580" s="3">
        <v>5710</v>
      </c>
      <c r="F580" s="28">
        <v>0</v>
      </c>
      <c r="G580" s="2">
        <v>35.66106079</v>
      </c>
      <c r="H580" s="2">
        <v>-78.72180071</v>
      </c>
      <c r="I580" s="29">
        <v>969.7</v>
      </c>
      <c r="J580" s="4">
        <f t="shared" si="52"/>
        <v>943.8000000000001</v>
      </c>
      <c r="K580" s="30">
        <f t="shared" si="55"/>
        <v>589.6136487569077</v>
      </c>
      <c r="L580" s="30">
        <f t="shared" si="56"/>
        <v>742.7136487569077</v>
      </c>
      <c r="M580" s="30">
        <f t="shared" si="53"/>
        <v>759.9136487569076</v>
      </c>
      <c r="N580" s="31">
        <f t="shared" si="54"/>
        <v>751.3136487569077</v>
      </c>
      <c r="O580" s="4">
        <v>28.8</v>
      </c>
      <c r="P580" s="4">
        <v>67.7</v>
      </c>
      <c r="Q580" s="4">
        <v>74.3</v>
      </c>
      <c r="R580"/>
      <c r="S580" s="32">
        <v>1.095</v>
      </c>
      <c r="T580" s="27">
        <v>-261.808</v>
      </c>
      <c r="U580" s="27">
        <f t="shared" si="58"/>
        <v>202.5291666666667</v>
      </c>
      <c r="V580" s="32">
        <v>0.323</v>
      </c>
      <c r="W580" s="33">
        <v>0.68598</v>
      </c>
      <c r="X580" s="33">
        <f t="shared" si="57"/>
        <v>1.048025</v>
      </c>
      <c r="Y580" s="35">
        <v>11.417</v>
      </c>
      <c r="Z580" s="31">
        <v>751.3136487569077</v>
      </c>
    </row>
    <row r="581" spans="1:26" ht="12.75">
      <c r="A581" s="1">
        <v>36747</v>
      </c>
      <c r="B581" s="27">
        <v>222</v>
      </c>
      <c r="C581" s="2">
        <v>0.828703701</v>
      </c>
      <c r="D581" s="57">
        <v>0.828703701</v>
      </c>
      <c r="E581" s="3">
        <v>5720</v>
      </c>
      <c r="F581" s="28">
        <v>0</v>
      </c>
      <c r="G581" s="2">
        <v>35.65502759</v>
      </c>
      <c r="H581" s="2">
        <v>-78.72221105</v>
      </c>
      <c r="I581" s="29">
        <v>969.4</v>
      </c>
      <c r="J581" s="4">
        <f t="shared" si="52"/>
        <v>943.5</v>
      </c>
      <c r="K581" s="30">
        <f t="shared" si="55"/>
        <v>592.25359516986</v>
      </c>
      <c r="L581" s="30">
        <f t="shared" si="56"/>
        <v>745.35359516986</v>
      </c>
      <c r="M581" s="30">
        <f t="shared" si="53"/>
        <v>762.55359516986</v>
      </c>
      <c r="N581" s="31">
        <f t="shared" si="54"/>
        <v>753.95359516986</v>
      </c>
      <c r="O581" s="4">
        <v>28.7</v>
      </c>
      <c r="P581" s="4">
        <v>69.9</v>
      </c>
      <c r="Q581" s="4">
        <v>69.6</v>
      </c>
      <c r="R581"/>
      <c r="S581" s="32">
        <v>3.243</v>
      </c>
      <c r="T581" s="27">
        <v>840.46</v>
      </c>
      <c r="U581" s="27">
        <f t="shared" si="58"/>
        <v>324.7935</v>
      </c>
      <c r="V581" s="32">
        <v>0.306</v>
      </c>
      <c r="W581" s="33">
        <v>0.6882</v>
      </c>
      <c r="X581" s="33">
        <f t="shared" si="57"/>
        <v>0.8659850000000002</v>
      </c>
      <c r="Y581" s="35">
        <v>11.159</v>
      </c>
      <c r="Z581" s="31">
        <v>753.95359516986</v>
      </c>
    </row>
    <row r="582" spans="1:26" ht="12.75">
      <c r="A582" s="1">
        <v>36747</v>
      </c>
      <c r="B582" s="27">
        <v>222</v>
      </c>
      <c r="C582" s="2">
        <v>0.828819454</v>
      </c>
      <c r="D582" s="57">
        <v>0.828819454</v>
      </c>
      <c r="E582" s="3">
        <v>5730</v>
      </c>
      <c r="F582" s="28">
        <v>0</v>
      </c>
      <c r="G582" s="2">
        <v>35.64902869</v>
      </c>
      <c r="H582" s="2">
        <v>-78.72295825</v>
      </c>
      <c r="I582" s="29">
        <v>968.2</v>
      </c>
      <c r="J582" s="4">
        <f t="shared" si="52"/>
        <v>942.3000000000001</v>
      </c>
      <c r="K582" s="30">
        <f t="shared" si="55"/>
        <v>602.8217816067897</v>
      </c>
      <c r="L582" s="30">
        <f t="shared" si="56"/>
        <v>755.9217816067898</v>
      </c>
      <c r="M582" s="30">
        <f t="shared" si="53"/>
        <v>773.1217816067897</v>
      </c>
      <c r="N582" s="31">
        <f t="shared" si="54"/>
        <v>764.5217816067898</v>
      </c>
      <c r="O582" s="4">
        <v>28.4</v>
      </c>
      <c r="P582" s="4">
        <v>71.7</v>
      </c>
      <c r="Q582" s="4">
        <v>71.9</v>
      </c>
      <c r="R582" s="5">
        <v>1.83E-05</v>
      </c>
      <c r="S582" s="32">
        <v>2.206</v>
      </c>
      <c r="T582" s="27">
        <v>315.251</v>
      </c>
      <c r="U582" s="27">
        <f t="shared" si="58"/>
        <v>298.3155</v>
      </c>
      <c r="V582" s="32">
        <v>0.303</v>
      </c>
      <c r="W582" s="33">
        <v>0.6915300000000001</v>
      </c>
      <c r="X582" s="33">
        <f t="shared" si="57"/>
        <v>0.8689450000000002</v>
      </c>
      <c r="Y582" s="35">
        <v>11.935</v>
      </c>
      <c r="Z582" s="31">
        <v>764.5217816067898</v>
      </c>
    </row>
    <row r="583" spans="1:26" ht="12.75">
      <c r="A583" s="1">
        <v>36747</v>
      </c>
      <c r="B583" s="27">
        <v>222</v>
      </c>
      <c r="C583" s="2">
        <v>0.828935206</v>
      </c>
      <c r="D583" s="57">
        <v>0.828935206</v>
      </c>
      <c r="E583" s="3">
        <v>5740</v>
      </c>
      <c r="F583" s="28">
        <v>0</v>
      </c>
      <c r="G583" s="2">
        <v>35.64301276</v>
      </c>
      <c r="H583" s="2">
        <v>-78.7235636</v>
      </c>
      <c r="I583" s="29">
        <v>967.3</v>
      </c>
      <c r="J583" s="4">
        <f t="shared" si="52"/>
        <v>941.4</v>
      </c>
      <c r="K583" s="30">
        <f t="shared" si="55"/>
        <v>610.7567572435466</v>
      </c>
      <c r="L583" s="30">
        <f t="shared" si="56"/>
        <v>763.8567572435467</v>
      </c>
      <c r="M583" s="30">
        <f t="shared" si="53"/>
        <v>781.0567572435466</v>
      </c>
      <c r="N583" s="31">
        <f t="shared" si="54"/>
        <v>772.4567572435467</v>
      </c>
      <c r="O583" s="4">
        <v>28.3</v>
      </c>
      <c r="P583" s="4">
        <v>71.4</v>
      </c>
      <c r="Q583" s="4">
        <v>70.4</v>
      </c>
      <c r="R583"/>
      <c r="S583" s="32">
        <v>1.296</v>
      </c>
      <c r="T583" s="27">
        <v>-157.481</v>
      </c>
      <c r="U583" s="27">
        <f t="shared" si="58"/>
        <v>201.8373333333333</v>
      </c>
      <c r="V583" s="32">
        <v>0.303</v>
      </c>
      <c r="W583" s="33">
        <v>0.69375</v>
      </c>
      <c r="X583" s="33">
        <f t="shared" si="57"/>
        <v>0.871905</v>
      </c>
      <c r="Y583" s="35">
        <v>11.725</v>
      </c>
      <c r="Z583" s="31">
        <v>772.4567572435467</v>
      </c>
    </row>
    <row r="584" spans="1:26" ht="12.75">
      <c r="A584" s="1">
        <v>36747</v>
      </c>
      <c r="B584" s="27">
        <v>222</v>
      </c>
      <c r="C584" s="2">
        <v>0.829050899</v>
      </c>
      <c r="D584" s="57">
        <v>0.829050899</v>
      </c>
      <c r="E584" s="3">
        <v>5750</v>
      </c>
      <c r="F584" s="28">
        <v>0</v>
      </c>
      <c r="G584" s="2">
        <v>35.63708859</v>
      </c>
      <c r="H584" s="2">
        <v>-78.72368755</v>
      </c>
      <c r="I584" s="29">
        <v>967.8</v>
      </c>
      <c r="J584" s="4">
        <f t="shared" si="52"/>
        <v>941.9</v>
      </c>
      <c r="K584" s="30">
        <f t="shared" si="55"/>
        <v>606.34750138038</v>
      </c>
      <c r="L584" s="30">
        <f t="shared" si="56"/>
        <v>759.44750138038</v>
      </c>
      <c r="M584" s="30">
        <f t="shared" si="53"/>
        <v>776.6475013803799</v>
      </c>
      <c r="N584" s="31">
        <f t="shared" si="54"/>
        <v>768.04750138038</v>
      </c>
      <c r="O584" s="4">
        <v>28.3</v>
      </c>
      <c r="P584" s="4">
        <v>72.5</v>
      </c>
      <c r="Q584" s="4">
        <v>71.4</v>
      </c>
      <c r="R584"/>
      <c r="S584" s="32">
        <v>2.769</v>
      </c>
      <c r="T584" s="27">
        <v>629.764</v>
      </c>
      <c r="U584" s="27">
        <f t="shared" si="58"/>
        <v>262.85549999999995</v>
      </c>
      <c r="V584" s="32">
        <v>0.324</v>
      </c>
      <c r="W584" s="33">
        <v>0.69708</v>
      </c>
      <c r="X584" s="33">
        <f t="shared" si="57"/>
        <v>0.6898650000000001</v>
      </c>
      <c r="Y584" s="35">
        <v>11.886</v>
      </c>
      <c r="Z584" s="31">
        <v>768.04750138038</v>
      </c>
    </row>
    <row r="585" spans="1:26" ht="12.75">
      <c r="A585" s="1">
        <v>36747</v>
      </c>
      <c r="B585" s="27">
        <v>222</v>
      </c>
      <c r="C585" s="2">
        <v>0.829166651</v>
      </c>
      <c r="D585" s="57">
        <v>0.829166651</v>
      </c>
      <c r="E585" s="3">
        <v>5760</v>
      </c>
      <c r="F585" s="28">
        <v>0</v>
      </c>
      <c r="G585" s="2">
        <v>35.63124031</v>
      </c>
      <c r="H585" s="2">
        <v>-78.72320166</v>
      </c>
      <c r="I585" s="29">
        <v>969</v>
      </c>
      <c r="J585" s="4">
        <f aca="true" t="shared" si="59" ref="J585:J648">(I585-25.9)</f>
        <v>943.1</v>
      </c>
      <c r="K585" s="30">
        <f t="shared" si="55"/>
        <v>595.7748297702749</v>
      </c>
      <c r="L585" s="30">
        <f t="shared" si="56"/>
        <v>748.8748297702749</v>
      </c>
      <c r="M585" s="30">
        <f aca="true" t="shared" si="60" ref="M585:M648">(K585+170.3)</f>
        <v>766.0748297702748</v>
      </c>
      <c r="N585" s="31">
        <f aca="true" t="shared" si="61" ref="N585:N648">AVERAGE(L585:M585)</f>
        <v>757.4748297702749</v>
      </c>
      <c r="O585" s="4">
        <v>28.3</v>
      </c>
      <c r="P585" s="4">
        <v>73.2</v>
      </c>
      <c r="Q585" s="4">
        <v>74.3</v>
      </c>
      <c r="R585"/>
      <c r="S585" s="32">
        <v>2.421</v>
      </c>
      <c r="T585" s="27">
        <v>419.532</v>
      </c>
      <c r="U585" s="27">
        <f t="shared" si="58"/>
        <v>297.61966666666666</v>
      </c>
      <c r="V585" s="32">
        <v>0.312</v>
      </c>
      <c r="W585" s="33">
        <v>0.7004100000000001</v>
      </c>
      <c r="X585" s="33">
        <f t="shared" si="57"/>
        <v>0.692825</v>
      </c>
      <c r="Y585" s="35">
        <v>11.552</v>
      </c>
      <c r="Z585" s="31">
        <v>757.4748297702749</v>
      </c>
    </row>
    <row r="586" spans="1:26" ht="12.75">
      <c r="A586" s="1">
        <v>36747</v>
      </c>
      <c r="B586" s="27">
        <v>222</v>
      </c>
      <c r="C586" s="2">
        <v>0.829282403</v>
      </c>
      <c r="D586" s="57">
        <v>0.829282403</v>
      </c>
      <c r="E586" s="3">
        <v>5770</v>
      </c>
      <c r="F586" s="28">
        <v>0</v>
      </c>
      <c r="G586" s="2">
        <v>35.62547567</v>
      </c>
      <c r="H586" s="2">
        <v>-78.72195012</v>
      </c>
      <c r="I586" s="29">
        <v>969.2</v>
      </c>
      <c r="J586" s="4">
        <f t="shared" si="59"/>
        <v>943.3000000000001</v>
      </c>
      <c r="K586" s="30">
        <f aca="true" t="shared" si="62" ref="K586:K649">(8303.951372*(LN(1013.25/J586)))</f>
        <v>594.014025825595</v>
      </c>
      <c r="L586" s="30">
        <f aca="true" t="shared" si="63" ref="L586:L649">(K586+153.1)</f>
        <v>747.114025825595</v>
      </c>
      <c r="M586" s="30">
        <f t="shared" si="60"/>
        <v>764.3140258255951</v>
      </c>
      <c r="N586" s="31">
        <f t="shared" si="61"/>
        <v>755.7140258255951</v>
      </c>
      <c r="O586" s="4">
        <v>28.7</v>
      </c>
      <c r="P586" s="4">
        <v>69.6</v>
      </c>
      <c r="Q586" s="4">
        <v>73.9</v>
      </c>
      <c r="R586"/>
      <c r="S586" s="32">
        <v>1.521</v>
      </c>
      <c r="T586" s="27">
        <v>-53.177</v>
      </c>
      <c r="U586" s="27">
        <f t="shared" si="58"/>
        <v>332.3915</v>
      </c>
      <c r="V586" s="32">
        <v>0.314</v>
      </c>
      <c r="W586" s="33">
        <v>0.7026300000000001</v>
      </c>
      <c r="X586" s="33">
        <f t="shared" si="57"/>
        <v>0.6956000000000001</v>
      </c>
      <c r="Y586" s="35">
        <v>11.149</v>
      </c>
      <c r="Z586" s="31">
        <v>755.7140258255951</v>
      </c>
    </row>
    <row r="587" spans="1:26" ht="12.75">
      <c r="A587" s="1">
        <v>36747</v>
      </c>
      <c r="B587" s="27">
        <v>222</v>
      </c>
      <c r="C587" s="2">
        <v>0.829398155</v>
      </c>
      <c r="D587" s="57">
        <v>0.829398155</v>
      </c>
      <c r="E587" s="3">
        <v>5780</v>
      </c>
      <c r="F587" s="28">
        <v>0</v>
      </c>
      <c r="G587" s="2">
        <v>35.61970663</v>
      </c>
      <c r="H587" s="2">
        <v>-78.7197085</v>
      </c>
      <c r="I587" s="29">
        <v>969.7</v>
      </c>
      <c r="J587" s="4">
        <f t="shared" si="59"/>
        <v>943.8000000000001</v>
      </c>
      <c r="K587" s="30">
        <f t="shared" si="62"/>
        <v>589.6136487569077</v>
      </c>
      <c r="L587" s="30">
        <f t="shared" si="63"/>
        <v>742.7136487569077</v>
      </c>
      <c r="M587" s="30">
        <f t="shared" si="60"/>
        <v>759.9136487569076</v>
      </c>
      <c r="N587" s="31">
        <f t="shared" si="61"/>
        <v>751.3136487569077</v>
      </c>
      <c r="O587" s="4">
        <v>28.6</v>
      </c>
      <c r="P587" s="4">
        <v>72.1</v>
      </c>
      <c r="Q587" s="4">
        <v>74.9</v>
      </c>
      <c r="R587"/>
      <c r="S587" s="32">
        <v>2.484</v>
      </c>
      <c r="T587" s="27">
        <v>471.591</v>
      </c>
      <c r="U587" s="27">
        <f t="shared" si="58"/>
        <v>270.91333333333336</v>
      </c>
      <c r="V587" s="32">
        <v>0.344</v>
      </c>
      <c r="W587" s="33">
        <v>0.70596</v>
      </c>
      <c r="X587" s="33">
        <f aca="true" t="shared" si="64" ref="X587:X650">AVERAGE(W582:W587)</f>
        <v>0.6985600000000001</v>
      </c>
      <c r="Y587" s="35">
        <v>11.852</v>
      </c>
      <c r="Z587" s="31">
        <v>751.3136487569077</v>
      </c>
    </row>
    <row r="588" spans="1:26" ht="12.75">
      <c r="A588" s="1">
        <v>36747</v>
      </c>
      <c r="B588" s="27">
        <v>222</v>
      </c>
      <c r="C588" s="2">
        <v>0.829513907</v>
      </c>
      <c r="D588" s="57">
        <v>0.829513907</v>
      </c>
      <c r="E588" s="3">
        <v>5790</v>
      </c>
      <c r="F588" s="28">
        <v>0</v>
      </c>
      <c r="G588" s="2">
        <v>35.61402982</v>
      </c>
      <c r="H588" s="2">
        <v>-78.71688982</v>
      </c>
      <c r="I588" s="29">
        <v>971.6</v>
      </c>
      <c r="J588" s="4">
        <f t="shared" si="59"/>
        <v>945.7</v>
      </c>
      <c r="K588" s="30">
        <f t="shared" si="62"/>
        <v>572.9134498422899</v>
      </c>
      <c r="L588" s="30">
        <f t="shared" si="63"/>
        <v>726.0134498422899</v>
      </c>
      <c r="M588" s="30">
        <f t="shared" si="60"/>
        <v>743.21344984229</v>
      </c>
      <c r="N588" s="31">
        <f t="shared" si="61"/>
        <v>734.6134498422899</v>
      </c>
      <c r="O588" s="4">
        <v>28.6</v>
      </c>
      <c r="P588" s="4">
        <v>73.3</v>
      </c>
      <c r="Q588" s="4">
        <v>74.4</v>
      </c>
      <c r="R588" s="5">
        <v>1.97E-05</v>
      </c>
      <c r="S588" s="32">
        <v>2.442</v>
      </c>
      <c r="T588" s="27">
        <v>418.836</v>
      </c>
      <c r="U588" s="27">
        <f t="shared" si="58"/>
        <v>288.1775</v>
      </c>
      <c r="V588" s="32">
        <v>0.343</v>
      </c>
      <c r="W588" s="33">
        <v>0.7092900000000001</v>
      </c>
      <c r="X588" s="33">
        <f t="shared" si="64"/>
        <v>0.70152</v>
      </c>
      <c r="Y588" s="35">
        <v>11.167</v>
      </c>
      <c r="Z588" s="31">
        <v>734.6134498422899</v>
      </c>
    </row>
    <row r="589" spans="1:26" ht="12.75">
      <c r="A589" s="1">
        <v>36747</v>
      </c>
      <c r="B589" s="27">
        <v>222</v>
      </c>
      <c r="C589" s="2">
        <v>0.8296296</v>
      </c>
      <c r="D589" s="57">
        <v>0.8296296</v>
      </c>
      <c r="E589" s="3">
        <v>5800</v>
      </c>
      <c r="F589" s="28">
        <v>0</v>
      </c>
      <c r="G589" s="2">
        <v>35.60848148</v>
      </c>
      <c r="H589" s="2">
        <v>-78.71375878</v>
      </c>
      <c r="I589" s="29">
        <v>976.3</v>
      </c>
      <c r="J589" s="4">
        <f t="shared" si="59"/>
        <v>950.4</v>
      </c>
      <c r="K589" s="30">
        <f t="shared" si="62"/>
        <v>531.7461576285215</v>
      </c>
      <c r="L589" s="30">
        <f t="shared" si="63"/>
        <v>684.8461576285215</v>
      </c>
      <c r="M589" s="30">
        <f t="shared" si="60"/>
        <v>702.0461576285215</v>
      </c>
      <c r="N589" s="31">
        <f t="shared" si="61"/>
        <v>693.4461576285215</v>
      </c>
      <c r="O589" s="4">
        <v>28.9</v>
      </c>
      <c r="P589" s="4">
        <v>73.2</v>
      </c>
      <c r="Q589" s="4">
        <v>73.8</v>
      </c>
      <c r="R589"/>
      <c r="S589" s="32">
        <v>2.296</v>
      </c>
      <c r="T589" s="27">
        <v>366.104</v>
      </c>
      <c r="U589" s="27">
        <f aca="true" t="shared" si="65" ref="U589:U652">AVERAGE(T584:T589)</f>
        <v>375.44166666666666</v>
      </c>
      <c r="V589" s="32">
        <v>0.352</v>
      </c>
      <c r="W589" s="33">
        <v>1.8226200000000001</v>
      </c>
      <c r="X589" s="33">
        <f t="shared" si="64"/>
        <v>0.8896650000000003</v>
      </c>
      <c r="Y589" s="35">
        <v>11.882</v>
      </c>
      <c r="Z589" s="31">
        <v>693.4461576285215</v>
      </c>
    </row>
    <row r="590" spans="1:26" ht="12.75">
      <c r="A590" s="1">
        <v>36747</v>
      </c>
      <c r="B590" s="27">
        <v>222</v>
      </c>
      <c r="C590" s="2">
        <v>0.829745352</v>
      </c>
      <c r="D590" s="57">
        <v>0.829745352</v>
      </c>
      <c r="E590" s="3">
        <v>5810</v>
      </c>
      <c r="F590" s="28">
        <v>0</v>
      </c>
      <c r="G590" s="2">
        <v>35.60323917</v>
      </c>
      <c r="H590" s="2">
        <v>-78.71025898</v>
      </c>
      <c r="I590" s="29">
        <v>980.9</v>
      </c>
      <c r="J590" s="4">
        <f t="shared" si="59"/>
        <v>955</v>
      </c>
      <c r="K590" s="30">
        <f t="shared" si="62"/>
        <v>491.651426315569</v>
      </c>
      <c r="L590" s="30">
        <f t="shared" si="63"/>
        <v>644.751426315569</v>
      </c>
      <c r="M590" s="30">
        <f t="shared" si="60"/>
        <v>661.951426315569</v>
      </c>
      <c r="N590" s="31">
        <f t="shared" si="61"/>
        <v>653.351426315569</v>
      </c>
      <c r="O590" s="4">
        <v>29.5</v>
      </c>
      <c r="P590" s="4">
        <v>71.3</v>
      </c>
      <c r="Q590" s="4">
        <v>73.4</v>
      </c>
      <c r="R590"/>
      <c r="S590" s="32">
        <v>1.841</v>
      </c>
      <c r="T590" s="27">
        <v>103.396</v>
      </c>
      <c r="U590" s="27">
        <f t="shared" si="65"/>
        <v>287.71366666666665</v>
      </c>
      <c r="V590" s="32">
        <v>0.353</v>
      </c>
      <c r="W590" s="33">
        <v>1.82484</v>
      </c>
      <c r="X590" s="33">
        <f t="shared" si="64"/>
        <v>1.077625</v>
      </c>
      <c r="Y590" s="35">
        <v>11.743</v>
      </c>
      <c r="Z590" s="31">
        <v>653.351426315569</v>
      </c>
    </row>
    <row r="591" spans="1:26" ht="12.75">
      <c r="A591" s="1">
        <v>36747</v>
      </c>
      <c r="B591" s="27">
        <v>222</v>
      </c>
      <c r="C591" s="2">
        <v>0.829861104</v>
      </c>
      <c r="D591" s="57">
        <v>0.829861104</v>
      </c>
      <c r="E591" s="3">
        <v>5820</v>
      </c>
      <c r="F591" s="28">
        <v>0</v>
      </c>
      <c r="G591" s="2">
        <v>35.59895277</v>
      </c>
      <c r="H591" s="2">
        <v>-78.70463322</v>
      </c>
      <c r="I591" s="29">
        <v>985.3</v>
      </c>
      <c r="J591" s="4">
        <f t="shared" si="59"/>
        <v>959.4</v>
      </c>
      <c r="K591" s="30">
        <f t="shared" si="62"/>
        <v>453.4802495778727</v>
      </c>
      <c r="L591" s="30">
        <f t="shared" si="63"/>
        <v>606.5802495778727</v>
      </c>
      <c r="M591" s="30">
        <f t="shared" si="60"/>
        <v>623.7802495778727</v>
      </c>
      <c r="N591" s="31">
        <f t="shared" si="61"/>
        <v>615.1802495778727</v>
      </c>
      <c r="O591" s="4">
        <v>30</v>
      </c>
      <c r="P591" s="4">
        <v>70.9</v>
      </c>
      <c r="Q591" s="4">
        <v>81.4</v>
      </c>
      <c r="R591"/>
      <c r="S591" s="32">
        <v>0.646</v>
      </c>
      <c r="T591" s="27">
        <v>-526.836</v>
      </c>
      <c r="U591" s="27">
        <f t="shared" si="65"/>
        <v>129.98566666666667</v>
      </c>
      <c r="V591" s="32">
        <v>0.354</v>
      </c>
      <c r="W591" s="33">
        <v>1.82817</v>
      </c>
      <c r="X591" s="33">
        <f t="shared" si="64"/>
        <v>1.265585</v>
      </c>
      <c r="Y591" s="35">
        <v>11.408</v>
      </c>
      <c r="Z591" s="31">
        <v>615.1802495778727</v>
      </c>
    </row>
    <row r="592" spans="1:26" ht="12.75">
      <c r="A592" s="1">
        <v>36747</v>
      </c>
      <c r="B592" s="27">
        <v>222</v>
      </c>
      <c r="C592" s="2">
        <v>0.829976857</v>
      </c>
      <c r="D592" s="57">
        <v>0.829976857</v>
      </c>
      <c r="E592" s="3">
        <v>5830</v>
      </c>
      <c r="F592" s="28">
        <v>0</v>
      </c>
      <c r="G592" s="2">
        <v>35.59732381</v>
      </c>
      <c r="H592" s="2">
        <v>-78.69692006</v>
      </c>
      <c r="I592" s="29">
        <v>989</v>
      </c>
      <c r="J592" s="4">
        <f t="shared" si="59"/>
        <v>963.1</v>
      </c>
      <c r="K592" s="30">
        <f t="shared" si="62"/>
        <v>421.5170162763083</v>
      </c>
      <c r="L592" s="30">
        <f t="shared" si="63"/>
        <v>574.6170162763083</v>
      </c>
      <c r="M592" s="30">
        <f t="shared" si="60"/>
        <v>591.8170162763083</v>
      </c>
      <c r="N592" s="31">
        <f t="shared" si="61"/>
        <v>583.2170162763083</v>
      </c>
      <c r="O592" s="4">
        <v>30.5</v>
      </c>
      <c r="P592" s="4">
        <v>70.1</v>
      </c>
      <c r="Q592" s="4">
        <v>74.4</v>
      </c>
      <c r="R592"/>
      <c r="S592" s="32">
        <v>1.522</v>
      </c>
      <c r="T592" s="27">
        <v>-54.591</v>
      </c>
      <c r="U592" s="27">
        <f t="shared" si="65"/>
        <v>129.74999999999997</v>
      </c>
      <c r="V592" s="32">
        <v>0.364</v>
      </c>
      <c r="W592" s="33">
        <v>1.8315000000000001</v>
      </c>
      <c r="X592" s="33">
        <f t="shared" si="64"/>
        <v>1.4537300000000002</v>
      </c>
      <c r="Y592" s="35">
        <v>11.807</v>
      </c>
      <c r="Z592" s="31">
        <v>583.2170162763083</v>
      </c>
    </row>
    <row r="593" spans="1:26" ht="12.75">
      <c r="A593" s="1">
        <v>36747</v>
      </c>
      <c r="B593" s="27">
        <v>222</v>
      </c>
      <c r="C593" s="2">
        <v>0.830092609</v>
      </c>
      <c r="D593" s="57">
        <v>0.830092609</v>
      </c>
      <c r="E593" s="3">
        <v>5840</v>
      </c>
      <c r="F593" s="28">
        <v>0</v>
      </c>
      <c r="G593" s="2">
        <v>35.59832681</v>
      </c>
      <c r="H593" s="2">
        <v>-78.68901808</v>
      </c>
      <c r="I593" s="29">
        <v>992.4</v>
      </c>
      <c r="J593" s="4">
        <f t="shared" si="59"/>
        <v>966.5</v>
      </c>
      <c r="K593" s="30">
        <f t="shared" si="62"/>
        <v>392.2534757664838</v>
      </c>
      <c r="L593" s="30">
        <f t="shared" si="63"/>
        <v>545.3534757664838</v>
      </c>
      <c r="M593" s="30">
        <f t="shared" si="60"/>
        <v>562.5534757664839</v>
      </c>
      <c r="N593" s="31">
        <f t="shared" si="61"/>
        <v>553.9534757664838</v>
      </c>
      <c r="O593" s="4">
        <v>30.5</v>
      </c>
      <c r="P593" s="4">
        <v>69.3</v>
      </c>
      <c r="Q593" s="4">
        <v>75.9</v>
      </c>
      <c r="R593"/>
      <c r="S593" s="32">
        <v>3.434</v>
      </c>
      <c r="T593" s="27">
        <v>942.677</v>
      </c>
      <c r="U593" s="27">
        <f t="shared" si="65"/>
        <v>208.26433333333333</v>
      </c>
      <c r="V593" s="32">
        <v>0.383</v>
      </c>
      <c r="W593" s="33">
        <v>1.83372</v>
      </c>
      <c r="X593" s="33">
        <f t="shared" si="64"/>
        <v>1.6416899999999999</v>
      </c>
      <c r="Y593" s="35">
        <v>11.829</v>
      </c>
      <c r="Z593" s="31">
        <v>553.9534757664838</v>
      </c>
    </row>
    <row r="594" spans="1:26" ht="12.75">
      <c r="A594" s="1">
        <v>36747</v>
      </c>
      <c r="B594" s="27">
        <v>222</v>
      </c>
      <c r="C594" s="2">
        <v>0.830208361</v>
      </c>
      <c r="D594" s="57">
        <v>0.830208361</v>
      </c>
      <c r="E594" s="3">
        <v>5850</v>
      </c>
      <c r="F594" s="28">
        <v>0</v>
      </c>
      <c r="G594" s="2">
        <v>35.60151669</v>
      </c>
      <c r="H594" s="2">
        <v>-78.68227295</v>
      </c>
      <c r="I594" s="29">
        <v>995.4</v>
      </c>
      <c r="J594" s="4">
        <f t="shared" si="59"/>
        <v>969.5</v>
      </c>
      <c r="K594" s="30">
        <f t="shared" si="62"/>
        <v>366.5180686842153</v>
      </c>
      <c r="L594" s="30">
        <f t="shared" si="63"/>
        <v>519.6180686842152</v>
      </c>
      <c r="M594" s="30">
        <f t="shared" si="60"/>
        <v>536.8180686842153</v>
      </c>
      <c r="N594" s="31">
        <f t="shared" si="61"/>
        <v>528.2180686842153</v>
      </c>
      <c r="O594" s="4">
        <v>30.7</v>
      </c>
      <c r="P594" s="4">
        <v>68.5</v>
      </c>
      <c r="Q594" s="4">
        <v>80.9</v>
      </c>
      <c r="R594" s="5">
        <v>2.27E-05</v>
      </c>
      <c r="S594" s="32">
        <v>1.591</v>
      </c>
      <c r="T594" s="27">
        <v>-2.532</v>
      </c>
      <c r="U594" s="27">
        <f t="shared" si="65"/>
        <v>138.03633333333332</v>
      </c>
      <c r="V594" s="32">
        <v>0.384</v>
      </c>
      <c r="W594" s="33">
        <v>1.8370500000000003</v>
      </c>
      <c r="X594" s="33">
        <f t="shared" si="64"/>
        <v>1.82965</v>
      </c>
      <c r="Y594" s="35">
        <v>11.118</v>
      </c>
      <c r="Z594" s="31">
        <v>528.2180686842153</v>
      </c>
    </row>
    <row r="595" spans="1:26" ht="12.75">
      <c r="A595" s="1">
        <v>36747</v>
      </c>
      <c r="B595" s="27">
        <v>222</v>
      </c>
      <c r="C595" s="2">
        <v>0.830324054</v>
      </c>
      <c r="D595" s="57">
        <v>0.830324054</v>
      </c>
      <c r="E595" s="3">
        <v>5860</v>
      </c>
      <c r="F595" s="28">
        <v>0</v>
      </c>
      <c r="G595" s="2">
        <v>35.60646928</v>
      </c>
      <c r="H595" s="2">
        <v>-78.67796247</v>
      </c>
      <c r="I595" s="29">
        <v>997.8</v>
      </c>
      <c r="J595" s="4">
        <f t="shared" si="59"/>
        <v>971.9</v>
      </c>
      <c r="K595" s="30">
        <f t="shared" si="62"/>
        <v>345.9870153771445</v>
      </c>
      <c r="L595" s="30">
        <f t="shared" si="63"/>
        <v>499.08701537714444</v>
      </c>
      <c r="M595" s="30">
        <f t="shared" si="60"/>
        <v>516.2870153771445</v>
      </c>
      <c r="N595" s="31">
        <f t="shared" si="61"/>
        <v>507.68701537714446</v>
      </c>
      <c r="O595" s="4">
        <v>30.7</v>
      </c>
      <c r="P595" s="4">
        <v>68.9</v>
      </c>
      <c r="Q595" s="4">
        <v>76.4</v>
      </c>
      <c r="R595"/>
      <c r="S595" s="32">
        <v>2.512</v>
      </c>
      <c r="T595" s="27">
        <v>469.736</v>
      </c>
      <c r="U595" s="27">
        <f t="shared" si="65"/>
        <v>155.30833333333334</v>
      </c>
      <c r="V595" s="32">
        <v>0.374</v>
      </c>
      <c r="W595" s="33">
        <v>1.8392700000000002</v>
      </c>
      <c r="X595" s="33">
        <f t="shared" si="64"/>
        <v>1.832425</v>
      </c>
      <c r="Y595" s="35">
        <v>11.914</v>
      </c>
      <c r="Z595" s="31">
        <v>507.68701537714446</v>
      </c>
    </row>
    <row r="596" spans="1:26" ht="12.75">
      <c r="A596" s="1">
        <v>36747</v>
      </c>
      <c r="B596" s="27">
        <v>222</v>
      </c>
      <c r="C596" s="2">
        <v>0.830439806</v>
      </c>
      <c r="D596" s="57">
        <v>0.830439806</v>
      </c>
      <c r="E596" s="3">
        <v>5870</v>
      </c>
      <c r="F596" s="28">
        <v>0</v>
      </c>
      <c r="G596" s="2">
        <v>35.61238917</v>
      </c>
      <c r="H596" s="2">
        <v>-78.67714844</v>
      </c>
      <c r="I596" s="29">
        <v>1001.6</v>
      </c>
      <c r="J596" s="4">
        <f t="shared" si="59"/>
        <v>975.7</v>
      </c>
      <c r="K596" s="30">
        <f t="shared" si="62"/>
        <v>313.5829742438489</v>
      </c>
      <c r="L596" s="30">
        <f t="shared" si="63"/>
        <v>466.6829742438489</v>
      </c>
      <c r="M596" s="30">
        <f t="shared" si="60"/>
        <v>483.88297424384893</v>
      </c>
      <c r="N596" s="31">
        <f t="shared" si="61"/>
        <v>475.2829742438489</v>
      </c>
      <c r="O596" s="4">
        <v>30.8</v>
      </c>
      <c r="P596" s="4">
        <v>68.1</v>
      </c>
      <c r="Q596" s="4">
        <v>76.5</v>
      </c>
      <c r="R596"/>
      <c r="S596" s="32">
        <v>1.591</v>
      </c>
      <c r="T596" s="27">
        <v>-3.019</v>
      </c>
      <c r="U596" s="27">
        <f t="shared" si="65"/>
        <v>137.5725</v>
      </c>
      <c r="V596" s="32">
        <v>0.354</v>
      </c>
      <c r="W596" s="33">
        <v>1.8426</v>
      </c>
      <c r="X596" s="33">
        <f t="shared" si="64"/>
        <v>1.8353849999999998</v>
      </c>
      <c r="Y596" s="35">
        <v>11.903</v>
      </c>
      <c r="Z596" s="31">
        <v>475.2829742438489</v>
      </c>
    </row>
    <row r="597" spans="1:26" ht="12.75">
      <c r="A597" s="1">
        <v>36747</v>
      </c>
      <c r="B597" s="27">
        <v>222</v>
      </c>
      <c r="C597" s="2">
        <v>0.830555558</v>
      </c>
      <c r="D597" s="57">
        <v>0.830555558</v>
      </c>
      <c r="E597" s="3">
        <v>5880</v>
      </c>
      <c r="F597" s="28">
        <v>0</v>
      </c>
      <c r="G597" s="2">
        <v>35.61797624</v>
      </c>
      <c r="H597" s="2">
        <v>-78.67982777</v>
      </c>
      <c r="I597" s="29">
        <v>1002.8</v>
      </c>
      <c r="J597" s="4">
        <f t="shared" si="59"/>
        <v>976.9</v>
      </c>
      <c r="K597" s="30">
        <f t="shared" si="62"/>
        <v>303.3763339683908</v>
      </c>
      <c r="L597" s="30">
        <f t="shared" si="63"/>
        <v>456.4763339683908</v>
      </c>
      <c r="M597" s="30">
        <f t="shared" si="60"/>
        <v>473.6763339683908</v>
      </c>
      <c r="N597" s="31">
        <f t="shared" si="61"/>
        <v>465.0763339683908</v>
      </c>
      <c r="O597" s="4">
        <v>30.7</v>
      </c>
      <c r="P597" s="4">
        <v>68.6</v>
      </c>
      <c r="Q597" s="4">
        <v>74.7</v>
      </c>
      <c r="R597"/>
      <c r="S597" s="32">
        <v>1.701</v>
      </c>
      <c r="T597" s="27">
        <v>49.249</v>
      </c>
      <c r="U597" s="27">
        <f t="shared" si="65"/>
        <v>233.58666666666667</v>
      </c>
      <c r="V597" s="32">
        <v>0.365</v>
      </c>
      <c r="W597" s="33">
        <v>1.8459300000000003</v>
      </c>
      <c r="X597" s="33">
        <f t="shared" si="64"/>
        <v>1.8383450000000001</v>
      </c>
      <c r="Y597" s="35">
        <v>11.849</v>
      </c>
      <c r="Z597" s="31">
        <v>465.0763339683908</v>
      </c>
    </row>
    <row r="598" spans="1:26" ht="12.75">
      <c r="A598" s="1">
        <v>36747</v>
      </c>
      <c r="B598" s="27">
        <v>222</v>
      </c>
      <c r="C598" s="2">
        <v>0.83067131</v>
      </c>
      <c r="D598" s="57">
        <v>0.83067131</v>
      </c>
      <c r="E598" s="3">
        <v>5890</v>
      </c>
      <c r="F598" s="28">
        <v>0</v>
      </c>
      <c r="G598" s="2">
        <v>35.62288191</v>
      </c>
      <c r="H598" s="2">
        <v>-78.68306361</v>
      </c>
      <c r="I598" s="29">
        <v>1005.3</v>
      </c>
      <c r="J598" s="4">
        <f t="shared" si="59"/>
        <v>979.4</v>
      </c>
      <c r="K598" s="30">
        <f t="shared" si="62"/>
        <v>282.1527080103053</v>
      </c>
      <c r="L598" s="30">
        <f t="shared" si="63"/>
        <v>435.25270801030524</v>
      </c>
      <c r="M598" s="30">
        <f t="shared" si="60"/>
        <v>452.4527080103053</v>
      </c>
      <c r="N598" s="31">
        <f t="shared" si="61"/>
        <v>443.85270801030526</v>
      </c>
      <c r="O598" s="4">
        <v>30.8</v>
      </c>
      <c r="P598" s="4">
        <v>68.8</v>
      </c>
      <c r="Q598" s="4">
        <v>68.5</v>
      </c>
      <c r="R598"/>
      <c r="S598" s="32">
        <v>2.431</v>
      </c>
      <c r="T598" s="27">
        <v>416.54</v>
      </c>
      <c r="U598" s="27">
        <f t="shared" si="65"/>
        <v>312.1085</v>
      </c>
      <c r="V598" s="32">
        <v>0.364</v>
      </c>
      <c r="W598" s="33">
        <v>1.8492600000000001</v>
      </c>
      <c r="X598" s="33">
        <f t="shared" si="64"/>
        <v>1.8413050000000002</v>
      </c>
      <c r="Y598" s="35">
        <v>11.546</v>
      </c>
      <c r="Z598" s="31">
        <v>443.85270801030526</v>
      </c>
    </row>
    <row r="599" spans="1:26" ht="12.75">
      <c r="A599" s="1">
        <v>36747</v>
      </c>
      <c r="B599" s="27">
        <v>222</v>
      </c>
      <c r="C599" s="2">
        <v>0.830787063</v>
      </c>
      <c r="D599" s="57">
        <v>0.830787063</v>
      </c>
      <c r="E599" s="3">
        <v>5900</v>
      </c>
      <c r="F599" s="28">
        <v>0</v>
      </c>
      <c r="G599" s="2">
        <v>35.62778615</v>
      </c>
      <c r="H599" s="2">
        <v>-78.68562983</v>
      </c>
      <c r="I599" s="29">
        <v>1008</v>
      </c>
      <c r="J599" s="4">
        <f t="shared" si="59"/>
        <v>982.1</v>
      </c>
      <c r="K599" s="30">
        <f t="shared" si="62"/>
        <v>259.2919556627109</v>
      </c>
      <c r="L599" s="30">
        <f t="shared" si="63"/>
        <v>412.39195566271087</v>
      </c>
      <c r="M599" s="30">
        <f t="shared" si="60"/>
        <v>429.5919556627109</v>
      </c>
      <c r="N599" s="31">
        <f t="shared" si="61"/>
        <v>420.9919556627109</v>
      </c>
      <c r="O599" s="4">
        <v>31</v>
      </c>
      <c r="P599" s="4">
        <v>68.6</v>
      </c>
      <c r="Q599" s="4">
        <v>69.8</v>
      </c>
      <c r="R599"/>
      <c r="S599" s="32">
        <v>3.373</v>
      </c>
      <c r="T599" s="27">
        <v>941.309</v>
      </c>
      <c r="U599" s="27">
        <f t="shared" si="65"/>
        <v>311.8805</v>
      </c>
      <c r="V599" s="32">
        <v>0.352</v>
      </c>
      <c r="W599" s="33">
        <v>1.85148</v>
      </c>
      <c r="X599" s="33">
        <f t="shared" si="64"/>
        <v>1.8442650000000003</v>
      </c>
      <c r="Y599" s="35">
        <v>11.895</v>
      </c>
      <c r="Z599" s="31">
        <v>420.9919556627109</v>
      </c>
    </row>
    <row r="600" spans="1:26" ht="12.75">
      <c r="A600" s="1">
        <v>36747</v>
      </c>
      <c r="B600" s="27">
        <v>222</v>
      </c>
      <c r="C600" s="2">
        <v>0.830902755</v>
      </c>
      <c r="D600" s="57">
        <v>0.830902755</v>
      </c>
      <c r="E600" s="3">
        <v>5910</v>
      </c>
      <c r="F600" s="28">
        <v>0</v>
      </c>
      <c r="G600" s="2">
        <v>35.63275691</v>
      </c>
      <c r="H600" s="2">
        <v>-78.6877044</v>
      </c>
      <c r="I600" s="29">
        <v>1010.8</v>
      </c>
      <c r="J600" s="4">
        <f t="shared" si="59"/>
        <v>984.9</v>
      </c>
      <c r="K600" s="30">
        <f t="shared" si="62"/>
        <v>235.65079699845782</v>
      </c>
      <c r="L600" s="30">
        <f t="shared" si="63"/>
        <v>388.7507969984578</v>
      </c>
      <c r="M600" s="30">
        <f t="shared" si="60"/>
        <v>405.9507969984578</v>
      </c>
      <c r="N600" s="31">
        <f t="shared" si="61"/>
        <v>397.3507969984578</v>
      </c>
      <c r="O600" s="4">
        <v>31.3</v>
      </c>
      <c r="P600" s="4">
        <v>68.1</v>
      </c>
      <c r="Q600" s="4">
        <v>69.8</v>
      </c>
      <c r="R600" s="5">
        <v>1.66E-05</v>
      </c>
      <c r="S600" s="32">
        <v>1.7</v>
      </c>
      <c r="T600" s="27">
        <v>48.553</v>
      </c>
      <c r="U600" s="27">
        <f t="shared" si="65"/>
        <v>320.39466666666664</v>
      </c>
      <c r="V600" s="32">
        <v>0.414</v>
      </c>
      <c r="W600" s="33">
        <v>1.8548100000000003</v>
      </c>
      <c r="X600" s="33">
        <f t="shared" si="64"/>
        <v>1.8472250000000001</v>
      </c>
      <c r="Y600" s="35">
        <v>11.784</v>
      </c>
      <c r="Z600" s="31">
        <v>397.3507969984578</v>
      </c>
    </row>
    <row r="601" spans="1:26" ht="12.75">
      <c r="A601" s="1">
        <v>36747</v>
      </c>
      <c r="B601" s="27">
        <v>222</v>
      </c>
      <c r="C601" s="2">
        <v>0.831018507</v>
      </c>
      <c r="D601" s="57">
        <v>0.831018507</v>
      </c>
      <c r="E601" s="3">
        <v>5920</v>
      </c>
      <c r="F601" s="28">
        <v>0</v>
      </c>
      <c r="G601" s="2">
        <v>35.63774768</v>
      </c>
      <c r="H601" s="2">
        <v>-78.68969557</v>
      </c>
      <c r="I601" s="29">
        <v>1013.2</v>
      </c>
      <c r="J601" s="4">
        <f t="shared" si="59"/>
        <v>987.3000000000001</v>
      </c>
      <c r="K601" s="30">
        <f t="shared" si="62"/>
        <v>215.4403790585438</v>
      </c>
      <c r="L601" s="30">
        <f t="shared" si="63"/>
        <v>368.5403790585438</v>
      </c>
      <c r="M601" s="30">
        <f t="shared" si="60"/>
        <v>385.7403790585438</v>
      </c>
      <c r="N601" s="31">
        <f t="shared" si="61"/>
        <v>377.1403790585438</v>
      </c>
      <c r="O601" s="4">
        <v>31.5</v>
      </c>
      <c r="P601" s="4">
        <v>66.3</v>
      </c>
      <c r="Q601" s="4">
        <v>72.9</v>
      </c>
      <c r="R601"/>
      <c r="S601" s="32">
        <v>2.612</v>
      </c>
      <c r="T601" s="27">
        <v>520.821</v>
      </c>
      <c r="U601" s="27">
        <f t="shared" si="65"/>
        <v>328.90883333333335</v>
      </c>
      <c r="V601" s="32">
        <v>0.373</v>
      </c>
      <c r="W601" s="33">
        <v>1.8581400000000001</v>
      </c>
      <c r="X601" s="33">
        <f t="shared" si="64"/>
        <v>1.85037</v>
      </c>
      <c r="Y601" s="35">
        <v>11.621</v>
      </c>
      <c r="Z601" s="31">
        <v>377.1403790585438</v>
      </c>
    </row>
    <row r="602" spans="1:26" ht="12.75">
      <c r="A602" s="1">
        <v>36747</v>
      </c>
      <c r="B602" s="27">
        <v>222</v>
      </c>
      <c r="C602" s="2">
        <v>0.83113426</v>
      </c>
      <c r="D602" s="57">
        <v>0.83113426</v>
      </c>
      <c r="E602" s="3">
        <v>5930</v>
      </c>
      <c r="F602" s="28">
        <v>0</v>
      </c>
      <c r="G602" s="2">
        <v>35.64209464</v>
      </c>
      <c r="H602" s="2">
        <v>-78.69257257</v>
      </c>
      <c r="I602" s="29">
        <v>1017.7</v>
      </c>
      <c r="J602" s="4">
        <f t="shared" si="59"/>
        <v>991.8000000000001</v>
      </c>
      <c r="K602" s="30">
        <f t="shared" si="62"/>
        <v>177.67791574572811</v>
      </c>
      <c r="L602" s="30">
        <f t="shared" si="63"/>
        <v>330.77791574572814</v>
      </c>
      <c r="M602" s="30">
        <f t="shared" si="60"/>
        <v>347.9779157457281</v>
      </c>
      <c r="N602" s="31">
        <f t="shared" si="61"/>
        <v>339.37791574572816</v>
      </c>
      <c r="O602" s="4">
        <v>32</v>
      </c>
      <c r="P602" s="4">
        <v>63.9</v>
      </c>
      <c r="Q602" s="4">
        <v>72.9</v>
      </c>
      <c r="R602"/>
      <c r="S602" s="32">
        <v>2.649</v>
      </c>
      <c r="T602" s="27">
        <v>520.613</v>
      </c>
      <c r="U602" s="27">
        <f t="shared" si="65"/>
        <v>416.18083333333334</v>
      </c>
      <c r="V602" s="32">
        <v>0.422</v>
      </c>
      <c r="W602" s="33">
        <v>1.86036</v>
      </c>
      <c r="X602" s="33">
        <f t="shared" si="64"/>
        <v>1.8533300000000004</v>
      </c>
      <c r="Y602" s="35">
        <v>11.898</v>
      </c>
      <c r="Z602" s="31">
        <v>339.37791574572816</v>
      </c>
    </row>
    <row r="603" spans="1:26" ht="12.75">
      <c r="A603" s="1">
        <v>36747</v>
      </c>
      <c r="B603" s="27">
        <v>222</v>
      </c>
      <c r="C603" s="2">
        <v>0.831250012</v>
      </c>
      <c r="D603" s="57">
        <v>0.831250012</v>
      </c>
      <c r="E603" s="3">
        <v>5940</v>
      </c>
      <c r="F603" s="28">
        <v>0</v>
      </c>
      <c r="G603" s="2">
        <v>35.64466417</v>
      </c>
      <c r="H603" s="2">
        <v>-78.69757725</v>
      </c>
      <c r="I603" s="29">
        <v>1022.7</v>
      </c>
      <c r="J603" s="4">
        <f t="shared" si="59"/>
        <v>996.8000000000001</v>
      </c>
      <c r="K603" s="30">
        <f t="shared" si="62"/>
        <v>135.92005156548655</v>
      </c>
      <c r="L603" s="30">
        <f t="shared" si="63"/>
        <v>289.02005156548654</v>
      </c>
      <c r="M603" s="30">
        <f t="shared" si="60"/>
        <v>306.22005156548653</v>
      </c>
      <c r="N603" s="31">
        <f t="shared" si="61"/>
        <v>297.6200515654865</v>
      </c>
      <c r="O603" s="4">
        <v>32.5</v>
      </c>
      <c r="P603" s="4">
        <v>63</v>
      </c>
      <c r="Q603" s="4">
        <v>71.9</v>
      </c>
      <c r="R603"/>
      <c r="S603" s="32">
        <v>3.544</v>
      </c>
      <c r="T603" s="27">
        <v>992.858</v>
      </c>
      <c r="U603" s="27">
        <f t="shared" si="65"/>
        <v>573.4490000000001</v>
      </c>
      <c r="V603" s="32">
        <v>0.486</v>
      </c>
      <c r="W603" s="33">
        <v>2.97369</v>
      </c>
      <c r="X603" s="33">
        <f t="shared" si="64"/>
        <v>2.04129</v>
      </c>
      <c r="Y603" s="35">
        <v>11.761</v>
      </c>
      <c r="Z603" s="31">
        <v>297.6200515654865</v>
      </c>
    </row>
    <row r="604" spans="1:26" ht="12.75">
      <c r="A604" s="1">
        <v>36747</v>
      </c>
      <c r="B604" s="27">
        <v>222</v>
      </c>
      <c r="C604" s="2">
        <v>0.831365764</v>
      </c>
      <c r="D604" s="57">
        <v>0.831365764</v>
      </c>
      <c r="E604" s="3">
        <v>5950</v>
      </c>
      <c r="F604" s="28">
        <v>0</v>
      </c>
      <c r="G604" s="2">
        <v>35.64321259</v>
      </c>
      <c r="H604" s="2">
        <v>-78.70395734</v>
      </c>
      <c r="I604" s="29">
        <v>1028.3</v>
      </c>
      <c r="J604" s="4">
        <f t="shared" si="59"/>
        <v>1002.4</v>
      </c>
      <c r="K604" s="30">
        <f t="shared" si="62"/>
        <v>89.39919391581523</v>
      </c>
      <c r="L604" s="30">
        <f t="shared" si="63"/>
        <v>242.49919391581523</v>
      </c>
      <c r="M604" s="30">
        <f t="shared" si="60"/>
        <v>259.6991939158153</v>
      </c>
      <c r="N604" s="31">
        <f t="shared" si="61"/>
        <v>251.09919391581525</v>
      </c>
      <c r="O604" s="4">
        <v>32.9</v>
      </c>
      <c r="P604" s="4">
        <v>63.4</v>
      </c>
      <c r="Q604" s="4">
        <v>69.9</v>
      </c>
      <c r="R604"/>
      <c r="S604" s="32">
        <v>2.351</v>
      </c>
      <c r="T604" s="27">
        <v>415.126</v>
      </c>
      <c r="U604" s="27">
        <f t="shared" si="65"/>
        <v>573.2133333333333</v>
      </c>
      <c r="V604" s="32">
        <v>0.524</v>
      </c>
      <c r="W604" s="33">
        <v>2.97702</v>
      </c>
      <c r="X604" s="33">
        <f t="shared" si="64"/>
        <v>2.22925</v>
      </c>
      <c r="Y604" s="35">
        <v>11.716</v>
      </c>
      <c r="Z604" s="31">
        <v>251.09919391581525</v>
      </c>
    </row>
    <row r="605" spans="1:26" ht="12.75">
      <c r="A605" s="1">
        <v>36747</v>
      </c>
      <c r="B605" s="27">
        <v>222</v>
      </c>
      <c r="C605" s="2">
        <v>0.831481457</v>
      </c>
      <c r="D605" s="57">
        <v>0.831481457</v>
      </c>
      <c r="E605" s="3">
        <v>5960</v>
      </c>
      <c r="F605" s="28">
        <v>0</v>
      </c>
      <c r="G605" s="2">
        <v>35.6388201</v>
      </c>
      <c r="H605" s="2">
        <v>-78.70776017</v>
      </c>
      <c r="I605" s="29">
        <v>1036.2</v>
      </c>
      <c r="J605" s="4">
        <f t="shared" si="59"/>
        <v>1010.3000000000001</v>
      </c>
      <c r="K605" s="30">
        <f t="shared" si="62"/>
        <v>24.21158251736413</v>
      </c>
      <c r="L605" s="30">
        <f t="shared" si="63"/>
        <v>177.31158251736412</v>
      </c>
      <c r="M605" s="30">
        <f t="shared" si="60"/>
        <v>194.51158251736413</v>
      </c>
      <c r="N605" s="31">
        <f t="shared" si="61"/>
        <v>185.91158251736414</v>
      </c>
      <c r="O605" s="4">
        <v>33.4</v>
      </c>
      <c r="P605" s="4">
        <v>63.3</v>
      </c>
      <c r="Q605" s="4">
        <v>69.4</v>
      </c>
      <c r="R605"/>
      <c r="S605" s="32">
        <v>2.819</v>
      </c>
      <c r="T605" s="27">
        <v>624.917</v>
      </c>
      <c r="U605" s="27">
        <f t="shared" si="65"/>
        <v>520.4813333333334</v>
      </c>
      <c r="V605" s="32">
        <v>0.543</v>
      </c>
      <c r="W605" s="33">
        <v>2.9792400000000003</v>
      </c>
      <c r="X605" s="33">
        <f t="shared" si="64"/>
        <v>2.4172100000000003</v>
      </c>
      <c r="Y605" s="35">
        <v>11.668</v>
      </c>
      <c r="Z605" s="31">
        <v>185.91158251736414</v>
      </c>
    </row>
    <row r="606" spans="1:26" ht="12.75">
      <c r="A606" s="1">
        <v>36747</v>
      </c>
      <c r="B606" s="27">
        <v>222</v>
      </c>
      <c r="C606" s="2">
        <v>0.831597209</v>
      </c>
      <c r="D606" s="57">
        <v>0.831597209</v>
      </c>
      <c r="E606" s="3">
        <v>5970</v>
      </c>
      <c r="F606" s="28">
        <v>0</v>
      </c>
      <c r="G606" s="2">
        <v>35.6334988</v>
      </c>
      <c r="H606" s="2">
        <v>-78.70745392</v>
      </c>
      <c r="I606" s="29">
        <v>1043.7</v>
      </c>
      <c r="J606" s="4">
        <f t="shared" si="59"/>
        <v>1017.8000000000001</v>
      </c>
      <c r="K606" s="30">
        <f t="shared" si="62"/>
        <v>-37.205427683738485</v>
      </c>
      <c r="L606" s="30">
        <f t="shared" si="63"/>
        <v>115.8945723162615</v>
      </c>
      <c r="M606" s="30">
        <f t="shared" si="60"/>
        <v>133.09457231626152</v>
      </c>
      <c r="N606" s="31">
        <f t="shared" si="61"/>
        <v>124.49457231626151</v>
      </c>
      <c r="O606" s="4">
        <v>33.8</v>
      </c>
      <c r="P606" s="4">
        <v>62.5</v>
      </c>
      <c r="Q606" s="4">
        <v>71.4</v>
      </c>
      <c r="R606" s="5">
        <v>1.78E-05</v>
      </c>
      <c r="S606" s="32">
        <v>3.656</v>
      </c>
      <c r="T606" s="27">
        <v>1097.185</v>
      </c>
      <c r="U606" s="27">
        <f t="shared" si="65"/>
        <v>695.2533333333334</v>
      </c>
      <c r="V606" s="32">
        <v>0.594</v>
      </c>
      <c r="W606" s="33">
        <v>4.09257</v>
      </c>
      <c r="X606" s="33">
        <f t="shared" si="64"/>
        <v>2.79017</v>
      </c>
      <c r="Y606" s="35">
        <v>11.768</v>
      </c>
      <c r="Z606" s="31">
        <v>124.49457231626151</v>
      </c>
    </row>
    <row r="607" spans="1:26" ht="12.75">
      <c r="A607" s="1">
        <v>36747</v>
      </c>
      <c r="B607" s="27">
        <v>222</v>
      </c>
      <c r="C607" s="2">
        <v>0.831712961</v>
      </c>
      <c r="D607" s="57">
        <v>0.831712961</v>
      </c>
      <c r="E607" s="3">
        <v>5980</v>
      </c>
      <c r="F607" s="28">
        <v>0</v>
      </c>
      <c r="G607" s="2">
        <v>35.62837336</v>
      </c>
      <c r="H607" s="2">
        <v>-78.70514881</v>
      </c>
      <c r="I607" s="29">
        <v>1049.7</v>
      </c>
      <c r="J607" s="4">
        <f t="shared" si="59"/>
        <v>1023.8000000000001</v>
      </c>
      <c r="K607" s="30">
        <f t="shared" si="62"/>
        <v>-86.01405981013598</v>
      </c>
      <c r="L607" s="30">
        <f t="shared" si="63"/>
        <v>67.08594018986402</v>
      </c>
      <c r="M607" s="30">
        <f t="shared" si="60"/>
        <v>84.28594018986404</v>
      </c>
      <c r="N607" s="31">
        <f t="shared" si="61"/>
        <v>75.68594018986403</v>
      </c>
      <c r="O607" s="4">
        <v>34.2</v>
      </c>
      <c r="P607" s="4">
        <v>63.5</v>
      </c>
      <c r="Q607" s="4">
        <v>67.9</v>
      </c>
      <c r="R607"/>
      <c r="S607" s="32">
        <v>2.431</v>
      </c>
      <c r="T607" s="27">
        <v>414.43</v>
      </c>
      <c r="U607" s="27">
        <f t="shared" si="65"/>
        <v>677.5215</v>
      </c>
      <c r="V607" s="32">
        <v>0.674</v>
      </c>
      <c r="W607" s="33">
        <v>5.205900000000001</v>
      </c>
      <c r="X607" s="33">
        <f t="shared" si="64"/>
        <v>3.34813</v>
      </c>
      <c r="Y607" s="35">
        <v>12.638</v>
      </c>
      <c r="Z607" s="31">
        <v>75.68594018986403</v>
      </c>
    </row>
    <row r="608" spans="1:26" ht="12.75">
      <c r="A608" s="1">
        <v>36747</v>
      </c>
      <c r="B608" s="27">
        <v>222</v>
      </c>
      <c r="C608" s="2">
        <v>0.831828713</v>
      </c>
      <c r="D608" s="57">
        <v>0.831828713</v>
      </c>
      <c r="E608" s="3">
        <v>5990</v>
      </c>
      <c r="F608" s="28">
        <v>1</v>
      </c>
      <c r="G608" s="2">
        <v>35.6236205</v>
      </c>
      <c r="H608" s="2">
        <v>-78.70227268</v>
      </c>
      <c r="I608" s="29">
        <v>1050</v>
      </c>
      <c r="J608" s="4">
        <f t="shared" si="59"/>
        <v>1024.1</v>
      </c>
      <c r="K608" s="30">
        <f t="shared" si="62"/>
        <v>-88.44697687583175</v>
      </c>
      <c r="L608" s="30">
        <f t="shared" si="63"/>
        <v>64.65302312416824</v>
      </c>
      <c r="M608" s="30">
        <f t="shared" si="60"/>
        <v>81.85302312416826</v>
      </c>
      <c r="N608" s="31">
        <f t="shared" si="61"/>
        <v>73.25302312416825</v>
      </c>
      <c r="O608" s="4">
        <v>34.5</v>
      </c>
      <c r="P608" s="4">
        <v>62.3</v>
      </c>
      <c r="Q608" s="4">
        <v>65.9</v>
      </c>
      <c r="R608"/>
      <c r="S608" s="32">
        <v>3.315</v>
      </c>
      <c r="T608" s="27">
        <v>886.698</v>
      </c>
      <c r="U608" s="27">
        <f t="shared" si="65"/>
        <v>738.5356666666667</v>
      </c>
      <c r="V608" s="32">
        <v>0.703</v>
      </c>
      <c r="W608" s="33">
        <v>5.20923</v>
      </c>
      <c r="X608" s="33">
        <f t="shared" si="64"/>
        <v>3.9062749999999995</v>
      </c>
      <c r="Y608" s="35">
        <v>11.908</v>
      </c>
      <c r="Z608" s="31">
        <v>73.25302312416825</v>
      </c>
    </row>
    <row r="609" spans="1:26" ht="12.75">
      <c r="A609" s="1">
        <v>36747</v>
      </c>
      <c r="B609" s="27">
        <v>222</v>
      </c>
      <c r="C609" s="2">
        <v>0.831944466</v>
      </c>
      <c r="D609" s="57">
        <v>0.831944466</v>
      </c>
      <c r="E609" s="3">
        <v>6000</v>
      </c>
      <c r="F609" s="28">
        <v>0</v>
      </c>
      <c r="G609" s="2">
        <v>35.61918446</v>
      </c>
      <c r="H609" s="2">
        <v>-78.69956388</v>
      </c>
      <c r="I609" s="29">
        <v>1044.3</v>
      </c>
      <c r="J609" s="4">
        <f t="shared" si="59"/>
        <v>1018.4</v>
      </c>
      <c r="K609" s="30">
        <f t="shared" si="62"/>
        <v>-42.099220992257116</v>
      </c>
      <c r="L609" s="30">
        <f t="shared" si="63"/>
        <v>111.00077900774288</v>
      </c>
      <c r="M609" s="30">
        <f t="shared" si="60"/>
        <v>128.20077900774288</v>
      </c>
      <c r="N609" s="31">
        <f t="shared" si="61"/>
        <v>119.60077900774289</v>
      </c>
      <c r="O609" s="4">
        <v>33.9</v>
      </c>
      <c r="P609" s="4">
        <v>62.3</v>
      </c>
      <c r="Q609" s="4">
        <v>69.4</v>
      </c>
      <c r="R609"/>
      <c r="S609" s="32">
        <v>4.044</v>
      </c>
      <c r="T609" s="27">
        <v>1253.989</v>
      </c>
      <c r="U609" s="27">
        <f t="shared" si="65"/>
        <v>782.0574999999999</v>
      </c>
      <c r="V609" s="32">
        <v>0.723</v>
      </c>
      <c r="W609" s="33">
        <v>5.211450000000001</v>
      </c>
      <c r="X609" s="33">
        <f t="shared" si="64"/>
        <v>4.279235</v>
      </c>
      <c r="Y609" s="35">
        <v>11.879</v>
      </c>
      <c r="Z609" s="31">
        <v>119.60077900774289</v>
      </c>
    </row>
    <row r="610" spans="1:26" ht="12.75">
      <c r="A610" s="1">
        <v>36747</v>
      </c>
      <c r="B610" s="27">
        <v>222</v>
      </c>
      <c r="C610" s="2">
        <v>0.832060158</v>
      </c>
      <c r="D610" s="57">
        <v>0.832060158</v>
      </c>
      <c r="E610" s="3">
        <v>6010</v>
      </c>
      <c r="F610" s="28">
        <v>0</v>
      </c>
      <c r="G610" s="2">
        <v>35.61492575</v>
      </c>
      <c r="H610" s="2">
        <v>-78.69687143</v>
      </c>
      <c r="I610" s="29">
        <v>1037.8</v>
      </c>
      <c r="J610" s="4">
        <f t="shared" si="59"/>
        <v>1011.9</v>
      </c>
      <c r="K610" s="30">
        <f t="shared" si="62"/>
        <v>11.071116719991046</v>
      </c>
      <c r="L610" s="30">
        <f t="shared" si="63"/>
        <v>164.17111671999103</v>
      </c>
      <c r="M610" s="30">
        <f t="shared" si="60"/>
        <v>181.37111671999105</v>
      </c>
      <c r="N610" s="31">
        <f t="shared" si="61"/>
        <v>172.77111671999103</v>
      </c>
      <c r="O610" s="4">
        <v>33.3</v>
      </c>
      <c r="P610" s="4">
        <v>64.4</v>
      </c>
      <c r="Q610" s="4">
        <v>66.9</v>
      </c>
      <c r="R610"/>
      <c r="S610" s="32">
        <v>3.284</v>
      </c>
      <c r="T610" s="27">
        <v>886.257</v>
      </c>
      <c r="U610" s="27">
        <f t="shared" si="65"/>
        <v>860.5793333333331</v>
      </c>
      <c r="V610" s="32">
        <v>0.753</v>
      </c>
      <c r="W610" s="33">
        <v>6.324780000000001</v>
      </c>
      <c r="X610" s="33">
        <f t="shared" si="64"/>
        <v>4.837195</v>
      </c>
      <c r="Y610" s="35">
        <v>11.243</v>
      </c>
      <c r="Z610" s="31">
        <v>172.77111671999103</v>
      </c>
    </row>
    <row r="611" spans="1:26" ht="12.75">
      <c r="A611" s="1">
        <v>36747</v>
      </c>
      <c r="B611" s="27">
        <v>222</v>
      </c>
      <c r="C611" s="2">
        <v>0.83217591</v>
      </c>
      <c r="D611" s="57">
        <v>0.83217591</v>
      </c>
      <c r="E611" s="3">
        <v>6020</v>
      </c>
      <c r="F611" s="28">
        <v>0</v>
      </c>
      <c r="G611" s="2">
        <v>35.61072634</v>
      </c>
      <c r="H611" s="2">
        <v>-78.69403115</v>
      </c>
      <c r="I611" s="29">
        <v>1033.4</v>
      </c>
      <c r="J611" s="4">
        <f t="shared" si="59"/>
        <v>1007.5000000000001</v>
      </c>
      <c r="K611" s="30">
        <f t="shared" si="62"/>
        <v>47.257552153091</v>
      </c>
      <c r="L611" s="30">
        <f t="shared" si="63"/>
        <v>200.35755215309098</v>
      </c>
      <c r="M611" s="30">
        <f t="shared" si="60"/>
        <v>217.55755215309102</v>
      </c>
      <c r="N611" s="31">
        <f t="shared" si="61"/>
        <v>208.957552153091</v>
      </c>
      <c r="O611" s="4">
        <v>33.2</v>
      </c>
      <c r="P611" s="4">
        <v>62.9</v>
      </c>
      <c r="Q611" s="4">
        <v>70.9</v>
      </c>
      <c r="R611"/>
      <c r="S611" s="32">
        <v>1.922</v>
      </c>
      <c r="T611" s="27">
        <v>151.002</v>
      </c>
      <c r="U611" s="27">
        <f t="shared" si="65"/>
        <v>781.5935000000001</v>
      </c>
      <c r="V611" s="32">
        <v>0.834</v>
      </c>
      <c r="W611" s="33">
        <v>6.328110000000001</v>
      </c>
      <c r="X611" s="33">
        <f t="shared" si="64"/>
        <v>5.395340000000001</v>
      </c>
      <c r="Y611" s="35">
        <v>11.766</v>
      </c>
      <c r="Z611" s="31">
        <v>208.957552153091</v>
      </c>
    </row>
    <row r="612" spans="1:26" ht="12.75">
      <c r="A612" s="1">
        <v>36747</v>
      </c>
      <c r="B612" s="27">
        <v>222</v>
      </c>
      <c r="C612" s="2">
        <v>0.832291663</v>
      </c>
      <c r="D612" s="57">
        <v>0.832291663</v>
      </c>
      <c r="E612" s="3">
        <v>6030</v>
      </c>
      <c r="F612" s="28">
        <v>0</v>
      </c>
      <c r="G612" s="2">
        <v>35.60664026</v>
      </c>
      <c r="H612" s="2">
        <v>-78.69077832</v>
      </c>
      <c r="I612" s="29">
        <v>1029.1</v>
      </c>
      <c r="J612" s="4">
        <f t="shared" si="59"/>
        <v>1003.1999999999999</v>
      </c>
      <c r="K612" s="30">
        <f t="shared" si="62"/>
        <v>82.77458138098721</v>
      </c>
      <c r="L612" s="30">
        <f t="shared" si="63"/>
        <v>235.8745813809872</v>
      </c>
      <c r="M612" s="30">
        <f t="shared" si="60"/>
        <v>253.07458138098724</v>
      </c>
      <c r="N612" s="31">
        <f t="shared" si="61"/>
        <v>244.47458138098722</v>
      </c>
      <c r="O612" s="4">
        <v>33</v>
      </c>
      <c r="P612" s="4">
        <v>62.8</v>
      </c>
      <c r="Q612" s="4">
        <v>65.4</v>
      </c>
      <c r="R612" s="5">
        <v>1.54E-05</v>
      </c>
      <c r="S612" s="32">
        <v>3.637</v>
      </c>
      <c r="T612" s="27">
        <v>1043.27</v>
      </c>
      <c r="U612" s="27">
        <f t="shared" si="65"/>
        <v>772.6076666666668</v>
      </c>
      <c r="V612" s="32">
        <v>0.793</v>
      </c>
      <c r="W612" s="33">
        <v>6.330330000000001</v>
      </c>
      <c r="X612" s="33">
        <f t="shared" si="64"/>
        <v>5.768300000000001</v>
      </c>
      <c r="Y612" s="35">
        <v>11.358</v>
      </c>
      <c r="Z612" s="31">
        <v>244.47458138098722</v>
      </c>
    </row>
    <row r="613" spans="1:26" ht="12.75">
      <c r="A613" s="1">
        <v>36747</v>
      </c>
      <c r="B613" s="27">
        <v>222</v>
      </c>
      <c r="C613" s="2">
        <v>0.832407415</v>
      </c>
      <c r="D613" s="57">
        <v>0.832407415</v>
      </c>
      <c r="E613" s="3">
        <v>6040</v>
      </c>
      <c r="F613" s="28">
        <v>0</v>
      </c>
      <c r="G613" s="2">
        <v>35.60397917</v>
      </c>
      <c r="H613" s="2">
        <v>-78.68540818</v>
      </c>
      <c r="I613" s="29">
        <v>1024.7</v>
      </c>
      <c r="J613" s="4">
        <f t="shared" si="59"/>
        <v>998.8000000000001</v>
      </c>
      <c r="K613" s="30">
        <f t="shared" si="62"/>
        <v>119.27552530329942</v>
      </c>
      <c r="L613" s="30">
        <f t="shared" si="63"/>
        <v>272.3755253032994</v>
      </c>
      <c r="M613" s="30">
        <f t="shared" si="60"/>
        <v>289.5755253032994</v>
      </c>
      <c r="N613" s="31">
        <f t="shared" si="61"/>
        <v>280.9755253032994</v>
      </c>
      <c r="O613" s="4">
        <v>32.7</v>
      </c>
      <c r="P613" s="4">
        <v>63.7</v>
      </c>
      <c r="Q613" s="4">
        <v>60.9</v>
      </c>
      <c r="R613"/>
      <c r="S613" s="32">
        <v>3.158</v>
      </c>
      <c r="T613" s="27">
        <v>833.062</v>
      </c>
      <c r="U613" s="27">
        <f t="shared" si="65"/>
        <v>842.3796666666667</v>
      </c>
      <c r="V613" s="32">
        <v>0.794</v>
      </c>
      <c r="W613" s="33">
        <v>6.333660000000001</v>
      </c>
      <c r="X613" s="33">
        <f t="shared" si="64"/>
        <v>5.95626</v>
      </c>
      <c r="Y613" s="35">
        <v>11.039</v>
      </c>
      <c r="Z613" s="31">
        <v>280.9755253032994</v>
      </c>
    </row>
    <row r="614" spans="1:26" ht="12.75">
      <c r="A614" s="1">
        <v>36747</v>
      </c>
      <c r="B614" s="27">
        <v>222</v>
      </c>
      <c r="C614" s="2">
        <v>0.832523167</v>
      </c>
      <c r="D614" s="57">
        <v>0.832523167</v>
      </c>
      <c r="E614" s="3">
        <v>6050</v>
      </c>
      <c r="F614" s="28">
        <v>0</v>
      </c>
      <c r="G614" s="2">
        <v>35.60488481</v>
      </c>
      <c r="H614" s="2">
        <v>-78.67937082</v>
      </c>
      <c r="I614" s="29">
        <v>1022.9</v>
      </c>
      <c r="J614" s="4">
        <f t="shared" si="59"/>
        <v>997</v>
      </c>
      <c r="K614" s="30">
        <f t="shared" si="62"/>
        <v>134.25409682582278</v>
      </c>
      <c r="L614" s="30">
        <f t="shared" si="63"/>
        <v>287.3540968258228</v>
      </c>
      <c r="M614" s="30">
        <f t="shared" si="60"/>
        <v>304.5540968258228</v>
      </c>
      <c r="N614" s="31">
        <f t="shared" si="61"/>
        <v>295.95409682582283</v>
      </c>
      <c r="O614" s="4">
        <v>32.6</v>
      </c>
      <c r="P614" s="4">
        <v>63.4</v>
      </c>
      <c r="Q614" s="4">
        <v>60.1</v>
      </c>
      <c r="R614"/>
      <c r="S614" s="32">
        <v>2.167</v>
      </c>
      <c r="T614" s="27">
        <v>307.83</v>
      </c>
      <c r="U614" s="27">
        <f t="shared" si="65"/>
        <v>745.9016666666666</v>
      </c>
      <c r="V614" s="32">
        <v>0.874</v>
      </c>
      <c r="W614" s="33">
        <v>7.445880000000001</v>
      </c>
      <c r="X614" s="33">
        <f t="shared" si="64"/>
        <v>6.329035000000001</v>
      </c>
      <c r="Y614" s="35">
        <v>11.56</v>
      </c>
      <c r="Z614" s="31">
        <v>295.95409682582283</v>
      </c>
    </row>
    <row r="615" spans="1:26" ht="12.75">
      <c r="A615" s="1">
        <v>36747</v>
      </c>
      <c r="B615" s="27">
        <v>222</v>
      </c>
      <c r="C615" s="2">
        <v>0.83263886</v>
      </c>
      <c r="D615" s="57">
        <v>0.83263886</v>
      </c>
      <c r="E615" s="3">
        <v>6060</v>
      </c>
      <c r="F615" s="28">
        <v>0</v>
      </c>
      <c r="G615" s="2">
        <v>35.60916531</v>
      </c>
      <c r="H615" s="2">
        <v>-78.67702662</v>
      </c>
      <c r="I615" s="29">
        <v>1021.5</v>
      </c>
      <c r="J615" s="4">
        <f t="shared" si="59"/>
        <v>995.6</v>
      </c>
      <c r="K615" s="30">
        <f t="shared" si="62"/>
        <v>145.92280487938916</v>
      </c>
      <c r="L615" s="30">
        <f t="shared" si="63"/>
        <v>299.0228048793891</v>
      </c>
      <c r="M615" s="30">
        <f t="shared" si="60"/>
        <v>316.2228048793892</v>
      </c>
      <c r="N615" s="31">
        <f t="shared" si="61"/>
        <v>307.62280487938915</v>
      </c>
      <c r="O615" s="4">
        <v>32.8</v>
      </c>
      <c r="P615" s="4">
        <v>62.5</v>
      </c>
      <c r="Q615" s="4">
        <v>62.4</v>
      </c>
      <c r="R615"/>
      <c r="S615" s="32">
        <v>2.959</v>
      </c>
      <c r="T615" s="27">
        <v>727.575</v>
      </c>
      <c r="U615" s="27">
        <f t="shared" si="65"/>
        <v>658.166</v>
      </c>
      <c r="V615" s="32">
        <v>0.922</v>
      </c>
      <c r="W615" s="33">
        <v>7.449210000000001</v>
      </c>
      <c r="X615" s="33">
        <f t="shared" si="64"/>
        <v>6.701995000000001</v>
      </c>
      <c r="Y615" s="35">
        <v>11.477</v>
      </c>
      <c r="Z615" s="31">
        <v>307.62280487938915</v>
      </c>
    </row>
    <row r="616" spans="1:26" ht="12.75">
      <c r="A616" s="1">
        <v>36747</v>
      </c>
      <c r="B616" s="27">
        <v>222</v>
      </c>
      <c r="C616" s="2">
        <v>0.832754612</v>
      </c>
      <c r="D616" s="57">
        <v>0.832754612</v>
      </c>
      <c r="E616" s="3">
        <v>6070</v>
      </c>
      <c r="F616" s="28">
        <v>0</v>
      </c>
      <c r="G616" s="2">
        <v>35.61420726</v>
      </c>
      <c r="H616" s="2">
        <v>-78.6788446</v>
      </c>
      <c r="I616" s="29">
        <v>1017.9</v>
      </c>
      <c r="J616" s="4">
        <f t="shared" si="59"/>
        <v>992</v>
      </c>
      <c r="K616" s="30">
        <f t="shared" si="62"/>
        <v>176.00356321016517</v>
      </c>
      <c r="L616" s="30">
        <f t="shared" si="63"/>
        <v>329.10356321016513</v>
      </c>
      <c r="M616" s="30">
        <f t="shared" si="60"/>
        <v>346.3035632101652</v>
      </c>
      <c r="N616" s="31">
        <f t="shared" si="61"/>
        <v>337.70356321016516</v>
      </c>
      <c r="O616" s="4">
        <v>32.5</v>
      </c>
      <c r="P616" s="4">
        <v>63</v>
      </c>
      <c r="Q616" s="4">
        <v>64.8</v>
      </c>
      <c r="R616"/>
      <c r="S616" s="32">
        <v>3.423</v>
      </c>
      <c r="T616" s="27">
        <v>937.343</v>
      </c>
      <c r="U616" s="27">
        <f t="shared" si="65"/>
        <v>666.6803333333332</v>
      </c>
      <c r="V616" s="32">
        <v>0.882</v>
      </c>
      <c r="W616" s="33">
        <v>7.452540000000001</v>
      </c>
      <c r="X616" s="33">
        <f t="shared" si="64"/>
        <v>6.8899550000000005</v>
      </c>
      <c r="Y616" s="35">
        <v>11.783</v>
      </c>
      <c r="Z616" s="31">
        <v>337.70356321016516</v>
      </c>
    </row>
    <row r="617" spans="1:26" ht="12.75">
      <c r="A617" s="1">
        <v>36747</v>
      </c>
      <c r="B617" s="27">
        <v>222</v>
      </c>
      <c r="C617" s="2">
        <v>0.832870364</v>
      </c>
      <c r="D617" s="57">
        <v>0.832870364</v>
      </c>
      <c r="E617" s="3">
        <v>6080</v>
      </c>
      <c r="F617" s="28">
        <v>0</v>
      </c>
      <c r="G617" s="2">
        <v>35.61904814</v>
      </c>
      <c r="H617" s="2">
        <v>-78.6822601</v>
      </c>
      <c r="I617" s="29">
        <v>1014.8</v>
      </c>
      <c r="J617" s="4">
        <f t="shared" si="59"/>
        <v>988.9</v>
      </c>
      <c r="K617" s="30">
        <f t="shared" si="62"/>
        <v>201.9940425558637</v>
      </c>
      <c r="L617" s="30">
        <f t="shared" si="63"/>
        <v>355.09404255586367</v>
      </c>
      <c r="M617" s="30">
        <f t="shared" si="60"/>
        <v>372.2940425558637</v>
      </c>
      <c r="N617" s="31">
        <f t="shared" si="61"/>
        <v>363.6940425558637</v>
      </c>
      <c r="O617" s="4">
        <v>32</v>
      </c>
      <c r="P617" s="4">
        <v>63.9</v>
      </c>
      <c r="Q617" s="4">
        <v>70.4</v>
      </c>
      <c r="R617"/>
      <c r="S617" s="32">
        <v>3.258</v>
      </c>
      <c r="T617" s="27">
        <v>884.634</v>
      </c>
      <c r="U617" s="27">
        <f t="shared" si="65"/>
        <v>788.9523333333333</v>
      </c>
      <c r="V617" s="32">
        <v>0.864</v>
      </c>
      <c r="W617" s="33">
        <v>7.454760000000001</v>
      </c>
      <c r="X617" s="33">
        <f t="shared" si="64"/>
        <v>7.07773</v>
      </c>
      <c r="Y617" s="35">
        <v>11.139</v>
      </c>
      <c r="Z617" s="31">
        <v>363.6940425558637</v>
      </c>
    </row>
    <row r="618" spans="1:26" ht="12.75">
      <c r="A618" s="1">
        <v>36747</v>
      </c>
      <c r="B618" s="27">
        <v>222</v>
      </c>
      <c r="C618" s="2">
        <v>0.832986116</v>
      </c>
      <c r="D618" s="57">
        <v>0.832986116</v>
      </c>
      <c r="E618" s="3">
        <v>6090</v>
      </c>
      <c r="F618" s="28">
        <v>0</v>
      </c>
      <c r="G618" s="2">
        <v>35.62379007</v>
      </c>
      <c r="H618" s="2">
        <v>-78.68564578</v>
      </c>
      <c r="I618" s="29">
        <v>1012.3</v>
      </c>
      <c r="J618" s="4">
        <f t="shared" si="59"/>
        <v>986.4</v>
      </c>
      <c r="K618" s="30">
        <f t="shared" si="62"/>
        <v>223.01352264956455</v>
      </c>
      <c r="L618" s="30">
        <f t="shared" si="63"/>
        <v>376.1135226495645</v>
      </c>
      <c r="M618" s="30">
        <f t="shared" si="60"/>
        <v>393.31352264956456</v>
      </c>
      <c r="N618" s="31">
        <f t="shared" si="61"/>
        <v>384.71352264956454</v>
      </c>
      <c r="O618" s="4">
        <v>31.8</v>
      </c>
      <c r="P618" s="4">
        <v>64.3</v>
      </c>
      <c r="Q618" s="4">
        <v>74.9</v>
      </c>
      <c r="R618" s="5">
        <v>1.44E-05</v>
      </c>
      <c r="S618" s="32">
        <v>3.484</v>
      </c>
      <c r="T618" s="27">
        <v>989.402</v>
      </c>
      <c r="U618" s="27">
        <f t="shared" si="65"/>
        <v>779.9743333333332</v>
      </c>
      <c r="V618" s="32">
        <v>0.843</v>
      </c>
      <c r="W618" s="33">
        <v>6.348090000000001</v>
      </c>
      <c r="X618" s="33">
        <f t="shared" si="64"/>
        <v>7.080690000000001</v>
      </c>
      <c r="Y618" s="35">
        <v>11.019</v>
      </c>
      <c r="Z618" s="31">
        <v>384.71352264956454</v>
      </c>
    </row>
    <row r="619" spans="1:26" ht="12.75">
      <c r="A619" s="1">
        <v>36747</v>
      </c>
      <c r="B619" s="27">
        <v>222</v>
      </c>
      <c r="C619" s="2">
        <v>0.833101869</v>
      </c>
      <c r="D619" s="57">
        <v>0.833101869</v>
      </c>
      <c r="E619" s="3">
        <v>6100</v>
      </c>
      <c r="F619" s="28">
        <v>0</v>
      </c>
      <c r="G619" s="2">
        <v>35.62859113</v>
      </c>
      <c r="H619" s="2">
        <v>-78.68841979</v>
      </c>
      <c r="I619" s="29">
        <v>1010.7</v>
      </c>
      <c r="J619" s="4">
        <f t="shared" si="59"/>
        <v>984.8000000000001</v>
      </c>
      <c r="K619" s="30">
        <f t="shared" si="62"/>
        <v>236.4939661490015</v>
      </c>
      <c r="L619" s="30">
        <f t="shared" si="63"/>
        <v>389.5939661490015</v>
      </c>
      <c r="M619" s="30">
        <f t="shared" si="60"/>
        <v>406.7939661490015</v>
      </c>
      <c r="N619" s="31">
        <f t="shared" si="61"/>
        <v>398.19396614900154</v>
      </c>
      <c r="O619" s="4">
        <v>31.7</v>
      </c>
      <c r="P619" s="4">
        <v>64.5</v>
      </c>
      <c r="Q619" s="4">
        <v>73.9</v>
      </c>
      <c r="R619"/>
      <c r="S619" s="32">
        <v>1.779</v>
      </c>
      <c r="T619" s="27">
        <v>96.647</v>
      </c>
      <c r="U619" s="27">
        <f t="shared" si="65"/>
        <v>657.2385</v>
      </c>
      <c r="V619" s="32">
        <v>0.814</v>
      </c>
      <c r="W619" s="33">
        <v>6.351420000000001</v>
      </c>
      <c r="X619" s="33">
        <f t="shared" si="64"/>
        <v>7.083650000000001</v>
      </c>
      <c r="Y619" s="35">
        <v>11.863</v>
      </c>
      <c r="Z619" s="31">
        <v>398.19396614900154</v>
      </c>
    </row>
    <row r="620" spans="1:26" ht="12.75">
      <c r="A620" s="1">
        <v>36747</v>
      </c>
      <c r="B620" s="27">
        <v>222</v>
      </c>
      <c r="C620" s="2">
        <v>0.833217621</v>
      </c>
      <c r="D620" s="57">
        <v>0.833217621</v>
      </c>
      <c r="E620" s="3">
        <v>6110</v>
      </c>
      <c r="F620" s="28">
        <v>0</v>
      </c>
      <c r="G620" s="2">
        <v>35.63338116</v>
      </c>
      <c r="H620" s="2">
        <v>-78.69104693</v>
      </c>
      <c r="I620" s="29">
        <v>1009</v>
      </c>
      <c r="J620" s="4">
        <f t="shared" si="59"/>
        <v>983.1</v>
      </c>
      <c r="K620" s="30">
        <f t="shared" si="62"/>
        <v>250.84095618304252</v>
      </c>
      <c r="L620" s="30">
        <f t="shared" si="63"/>
        <v>403.94095618304254</v>
      </c>
      <c r="M620" s="30">
        <f t="shared" si="60"/>
        <v>421.14095618304253</v>
      </c>
      <c r="N620" s="31">
        <f t="shared" si="61"/>
        <v>412.54095618304257</v>
      </c>
      <c r="O620" s="4">
        <v>31.6</v>
      </c>
      <c r="P620" s="4">
        <v>64.1</v>
      </c>
      <c r="Q620" s="4">
        <v>76.9</v>
      </c>
      <c r="R620"/>
      <c r="S620" s="32">
        <v>2.391</v>
      </c>
      <c r="T620" s="27">
        <v>411.415</v>
      </c>
      <c r="U620" s="27">
        <f t="shared" si="65"/>
        <v>674.5026666666666</v>
      </c>
      <c r="V620" s="32">
        <v>0.782</v>
      </c>
      <c r="W620" s="33">
        <v>6.35475</v>
      </c>
      <c r="X620" s="33">
        <f t="shared" si="64"/>
        <v>6.901795000000001</v>
      </c>
      <c r="Y620" s="35">
        <v>11.15</v>
      </c>
      <c r="Z620" s="31">
        <v>412.54095618304257</v>
      </c>
    </row>
    <row r="621" spans="1:26" ht="12.75">
      <c r="A621" s="1">
        <v>36747</v>
      </c>
      <c r="B621" s="27">
        <v>222</v>
      </c>
      <c r="C621" s="2">
        <v>0.833333313</v>
      </c>
      <c r="D621" s="57">
        <v>0.833333313</v>
      </c>
      <c r="E621" s="3">
        <v>6120</v>
      </c>
      <c r="F621" s="28">
        <v>0</v>
      </c>
      <c r="G621" s="2">
        <v>35.63766346</v>
      </c>
      <c r="H621" s="2">
        <v>-78.69444204</v>
      </c>
      <c r="I621" s="29">
        <v>1007.2</v>
      </c>
      <c r="J621" s="4">
        <f t="shared" si="59"/>
        <v>981.3000000000001</v>
      </c>
      <c r="K621" s="30">
        <f t="shared" si="62"/>
        <v>266.058953182557</v>
      </c>
      <c r="L621" s="30">
        <f t="shared" si="63"/>
        <v>419.15895318255696</v>
      </c>
      <c r="M621" s="30">
        <f t="shared" si="60"/>
        <v>436.358953182557</v>
      </c>
      <c r="N621" s="31">
        <f t="shared" si="61"/>
        <v>427.758953182557</v>
      </c>
      <c r="O621" s="4">
        <v>31.4</v>
      </c>
      <c r="P621" s="4">
        <v>64.3</v>
      </c>
      <c r="Q621" s="4">
        <v>65.9</v>
      </c>
      <c r="R621"/>
      <c r="S621" s="32">
        <v>2.146</v>
      </c>
      <c r="T621" s="27">
        <v>253.706</v>
      </c>
      <c r="U621" s="27">
        <f t="shared" si="65"/>
        <v>595.5245</v>
      </c>
      <c r="V621" s="32">
        <v>0.763</v>
      </c>
      <c r="W621" s="33">
        <v>6.356970000000001</v>
      </c>
      <c r="X621" s="33">
        <f t="shared" si="64"/>
        <v>6.719755000000002</v>
      </c>
      <c r="Y621" s="35">
        <v>11.882</v>
      </c>
      <c r="Z621" s="31">
        <v>427.758953182557</v>
      </c>
    </row>
    <row r="622" spans="1:26" ht="12.75">
      <c r="A622" s="1">
        <v>36747</v>
      </c>
      <c r="B622" s="27">
        <v>222</v>
      </c>
      <c r="C622" s="2">
        <v>0.833449066</v>
      </c>
      <c r="D622" s="57">
        <v>0.833449066</v>
      </c>
      <c r="E622" s="3">
        <v>6130</v>
      </c>
      <c r="F622" s="28">
        <v>0</v>
      </c>
      <c r="G622" s="2">
        <v>35.64030541</v>
      </c>
      <c r="H622" s="2">
        <v>-78.69977533</v>
      </c>
      <c r="I622" s="29">
        <v>1005.5</v>
      </c>
      <c r="J622" s="4">
        <f t="shared" si="59"/>
        <v>979.6</v>
      </c>
      <c r="K622" s="30">
        <f t="shared" si="62"/>
        <v>280.4571589749091</v>
      </c>
      <c r="L622" s="30">
        <f t="shared" si="63"/>
        <v>433.55715897490904</v>
      </c>
      <c r="M622" s="30">
        <f t="shared" si="60"/>
        <v>450.7571589749091</v>
      </c>
      <c r="N622" s="31">
        <f t="shared" si="61"/>
        <v>442.15715897490907</v>
      </c>
      <c r="O622" s="4">
        <v>31.3</v>
      </c>
      <c r="P622" s="4">
        <v>64.8</v>
      </c>
      <c r="Q622" s="4">
        <v>69.5</v>
      </c>
      <c r="R622"/>
      <c r="S622" s="32">
        <v>3.534</v>
      </c>
      <c r="T622" s="27">
        <v>988.474</v>
      </c>
      <c r="U622" s="27">
        <f t="shared" si="65"/>
        <v>604.0463333333333</v>
      </c>
      <c r="V622" s="32">
        <v>0.633</v>
      </c>
      <c r="W622" s="33">
        <v>4.140300000000001</v>
      </c>
      <c r="X622" s="33">
        <f t="shared" si="64"/>
        <v>6.167715000000001</v>
      </c>
      <c r="Y622" s="35">
        <v>11.321</v>
      </c>
      <c r="Z622" s="31">
        <v>442.15715897490907</v>
      </c>
    </row>
    <row r="623" spans="1:26" ht="12.75">
      <c r="A623" s="1">
        <v>36747</v>
      </c>
      <c r="B623" s="27">
        <v>222</v>
      </c>
      <c r="C623" s="2">
        <v>0.833564818</v>
      </c>
      <c r="D623" s="57">
        <v>0.833564818</v>
      </c>
      <c r="E623" s="3">
        <v>6140</v>
      </c>
      <c r="F623" s="28">
        <v>0</v>
      </c>
      <c r="G623" s="2">
        <v>35.63995142</v>
      </c>
      <c r="H623" s="2">
        <v>-78.70618214</v>
      </c>
      <c r="I623" s="29">
        <v>1002.9</v>
      </c>
      <c r="J623" s="4">
        <f t="shared" si="59"/>
        <v>977</v>
      </c>
      <c r="K623" s="30">
        <f t="shared" si="62"/>
        <v>302.5263466221356</v>
      </c>
      <c r="L623" s="30">
        <f t="shared" si="63"/>
        <v>455.62634662213554</v>
      </c>
      <c r="M623" s="30">
        <f t="shared" si="60"/>
        <v>472.8263466221356</v>
      </c>
      <c r="N623" s="31">
        <f t="shared" si="61"/>
        <v>464.22634662213557</v>
      </c>
      <c r="O623" s="4">
        <v>31.1</v>
      </c>
      <c r="P623" s="4">
        <v>64.6</v>
      </c>
      <c r="Q623" s="4">
        <v>71.4</v>
      </c>
      <c r="R623"/>
      <c r="S623" s="32">
        <v>1.064</v>
      </c>
      <c r="T623" s="27">
        <v>-271.781</v>
      </c>
      <c r="U623" s="27">
        <f t="shared" si="65"/>
        <v>411.3105</v>
      </c>
      <c r="V623" s="32">
        <v>0.603</v>
      </c>
      <c r="W623" s="33">
        <v>4.143630000000001</v>
      </c>
      <c r="X623" s="33">
        <f t="shared" si="64"/>
        <v>5.6158600000000005</v>
      </c>
      <c r="Y623" s="35">
        <v>11.826</v>
      </c>
      <c r="Z623" s="31">
        <v>464.22634662213557</v>
      </c>
    </row>
    <row r="624" spans="1:26" ht="12.75">
      <c r="A624" s="1">
        <v>36747</v>
      </c>
      <c r="B624" s="27">
        <v>222</v>
      </c>
      <c r="C624" s="2">
        <v>0.83368057</v>
      </c>
      <c r="D624" s="57">
        <v>0.83368057</v>
      </c>
      <c r="E624" s="3">
        <v>6150</v>
      </c>
      <c r="F624" s="28">
        <v>0</v>
      </c>
      <c r="G624" s="2">
        <v>35.63762023</v>
      </c>
      <c r="H624" s="2">
        <v>-78.71181406</v>
      </c>
      <c r="I624" s="29">
        <v>1001.5</v>
      </c>
      <c r="J624" s="4">
        <f t="shared" si="59"/>
        <v>975.6</v>
      </c>
      <c r="K624" s="30">
        <f t="shared" si="62"/>
        <v>314.43409415152786</v>
      </c>
      <c r="L624" s="30">
        <f t="shared" si="63"/>
        <v>467.5340941515278</v>
      </c>
      <c r="M624" s="30">
        <f t="shared" si="60"/>
        <v>484.73409415152787</v>
      </c>
      <c r="N624" s="31">
        <f t="shared" si="61"/>
        <v>476.13409415152785</v>
      </c>
      <c r="O624" s="4">
        <v>30.9</v>
      </c>
      <c r="P624" s="4">
        <v>65</v>
      </c>
      <c r="Q624" s="4">
        <v>71.4</v>
      </c>
      <c r="R624" s="5">
        <v>1.28E-05</v>
      </c>
      <c r="S624" s="32">
        <v>2.959</v>
      </c>
      <c r="T624" s="27">
        <v>725.487</v>
      </c>
      <c r="U624" s="27">
        <f t="shared" si="65"/>
        <v>367.3246666666667</v>
      </c>
      <c r="V624" s="32">
        <v>0.593</v>
      </c>
      <c r="W624" s="33">
        <v>4.146960000000001</v>
      </c>
      <c r="X624" s="33">
        <f t="shared" si="64"/>
        <v>5.249005</v>
      </c>
      <c r="Y624" s="35">
        <v>11.741</v>
      </c>
      <c r="Z624" s="31">
        <v>476.13409415152785</v>
      </c>
    </row>
    <row r="625" spans="1:26" ht="12.75">
      <c r="A625" s="1">
        <v>36747</v>
      </c>
      <c r="B625" s="27">
        <v>222</v>
      </c>
      <c r="C625" s="2">
        <v>0.833796322</v>
      </c>
      <c r="D625" s="57">
        <v>0.833796322</v>
      </c>
      <c r="E625" s="3">
        <v>6160</v>
      </c>
      <c r="F625" s="28">
        <v>0</v>
      </c>
      <c r="G625" s="2">
        <v>35.63445403</v>
      </c>
      <c r="H625" s="2">
        <v>-78.7166449</v>
      </c>
      <c r="I625" s="29">
        <v>998.9</v>
      </c>
      <c r="J625" s="4">
        <f t="shared" si="59"/>
        <v>973</v>
      </c>
      <c r="K625" s="30">
        <f t="shared" si="62"/>
        <v>336.5938872130495</v>
      </c>
      <c r="L625" s="30">
        <f t="shared" si="63"/>
        <v>489.6938872130495</v>
      </c>
      <c r="M625" s="30">
        <f t="shared" si="60"/>
        <v>506.89388721304954</v>
      </c>
      <c r="N625" s="31">
        <f t="shared" si="61"/>
        <v>498.2938872130495</v>
      </c>
      <c r="O625" s="4">
        <v>30.7</v>
      </c>
      <c r="P625" s="4">
        <v>65.9</v>
      </c>
      <c r="Q625" s="4">
        <v>70.4</v>
      </c>
      <c r="R625"/>
      <c r="S625" s="32">
        <v>3.217</v>
      </c>
      <c r="T625" s="27">
        <v>830.279</v>
      </c>
      <c r="U625" s="27">
        <f t="shared" si="65"/>
        <v>489.59666666666664</v>
      </c>
      <c r="V625" s="32">
        <v>0.563</v>
      </c>
      <c r="W625" s="33">
        <v>4.14918</v>
      </c>
      <c r="X625" s="33">
        <f t="shared" si="64"/>
        <v>4.881965000000001</v>
      </c>
      <c r="Y625" s="35">
        <v>11.897</v>
      </c>
      <c r="Z625" s="31">
        <v>498.2938872130495</v>
      </c>
    </row>
    <row r="626" spans="1:26" ht="12.75">
      <c r="A626" s="1">
        <v>36747</v>
      </c>
      <c r="B626" s="27">
        <v>222</v>
      </c>
      <c r="C626" s="2">
        <v>0.833912015</v>
      </c>
      <c r="D626" s="57">
        <v>0.833912015</v>
      </c>
      <c r="E626" s="3">
        <v>6170</v>
      </c>
      <c r="F626" s="28">
        <v>0</v>
      </c>
      <c r="G626" s="2">
        <v>35.63011157</v>
      </c>
      <c r="H626" s="2">
        <v>-78.71973097</v>
      </c>
      <c r="I626" s="29">
        <v>997.5</v>
      </c>
      <c r="J626" s="4">
        <f t="shared" si="59"/>
        <v>971.6</v>
      </c>
      <c r="K626" s="30">
        <f t="shared" si="62"/>
        <v>348.55062271584853</v>
      </c>
      <c r="L626" s="30">
        <f t="shared" si="63"/>
        <v>501.6506227158485</v>
      </c>
      <c r="M626" s="30">
        <f t="shared" si="60"/>
        <v>518.8506227158485</v>
      </c>
      <c r="N626" s="31">
        <f t="shared" si="61"/>
        <v>510.2506227158485</v>
      </c>
      <c r="O626" s="4">
        <v>30.4</v>
      </c>
      <c r="P626" s="4">
        <v>66.6</v>
      </c>
      <c r="Q626" s="4">
        <v>71.5</v>
      </c>
      <c r="R626"/>
      <c r="S626" s="32">
        <v>2.404</v>
      </c>
      <c r="T626" s="27">
        <v>410.024</v>
      </c>
      <c r="U626" s="27">
        <f t="shared" si="65"/>
        <v>489.3648333333333</v>
      </c>
      <c r="V626" s="32">
        <v>0.564</v>
      </c>
      <c r="W626" s="33">
        <v>4.15251</v>
      </c>
      <c r="X626" s="33">
        <f t="shared" si="64"/>
        <v>4.514925000000001</v>
      </c>
      <c r="Y626" s="35">
        <v>11.674</v>
      </c>
      <c r="Z626" s="31">
        <v>510.2506227158485</v>
      </c>
    </row>
    <row r="627" spans="1:26" ht="12.75">
      <c r="A627" s="1">
        <v>36747</v>
      </c>
      <c r="B627" s="27">
        <v>222</v>
      </c>
      <c r="C627" s="2">
        <v>0.834027767</v>
      </c>
      <c r="D627" s="57">
        <v>0.834027767</v>
      </c>
      <c r="E627" s="3">
        <v>6180</v>
      </c>
      <c r="F627" s="28">
        <v>0</v>
      </c>
      <c r="G627" s="2">
        <v>35.62515209</v>
      </c>
      <c r="H627" s="2">
        <v>-78.72038764</v>
      </c>
      <c r="I627" s="29">
        <v>995.8</v>
      </c>
      <c r="J627" s="4">
        <f t="shared" si="59"/>
        <v>969.9</v>
      </c>
      <c r="K627" s="30">
        <f t="shared" si="62"/>
        <v>363.0926993989749</v>
      </c>
      <c r="L627" s="30">
        <f t="shared" si="63"/>
        <v>516.1926993989749</v>
      </c>
      <c r="M627" s="30">
        <f t="shared" si="60"/>
        <v>533.3926993989749</v>
      </c>
      <c r="N627" s="31">
        <f t="shared" si="61"/>
        <v>524.792699398975</v>
      </c>
      <c r="O627" s="4">
        <v>30.3</v>
      </c>
      <c r="P627" s="4">
        <v>67</v>
      </c>
      <c r="Q627" s="4">
        <v>70.9</v>
      </c>
      <c r="R627"/>
      <c r="S627" s="32">
        <v>0.166</v>
      </c>
      <c r="T627" s="27">
        <v>-745.208</v>
      </c>
      <c r="U627" s="27">
        <f t="shared" si="65"/>
        <v>322.8791666666666</v>
      </c>
      <c r="V627" s="32">
        <v>0.503</v>
      </c>
      <c r="W627" s="33">
        <v>3.0458400000000005</v>
      </c>
      <c r="X627" s="33">
        <f t="shared" si="64"/>
        <v>3.9630700000000005</v>
      </c>
      <c r="Y627" s="35">
        <v>11.892</v>
      </c>
      <c r="Z627" s="31">
        <v>524.792699398975</v>
      </c>
    </row>
    <row r="628" spans="1:26" ht="12.75">
      <c r="A628" s="1">
        <v>36747</v>
      </c>
      <c r="B628" s="27">
        <v>222</v>
      </c>
      <c r="C628" s="2">
        <v>0.834143519</v>
      </c>
      <c r="D628" s="57">
        <v>0.834143519</v>
      </c>
      <c r="E628" s="3">
        <v>6190</v>
      </c>
      <c r="F628" s="28">
        <v>0</v>
      </c>
      <c r="G628" s="2">
        <v>35.62016625</v>
      </c>
      <c r="H628" s="2">
        <v>-78.71934193</v>
      </c>
      <c r="I628" s="29">
        <v>993.6</v>
      </c>
      <c r="J628" s="4">
        <f t="shared" si="59"/>
        <v>967.7</v>
      </c>
      <c r="K628" s="30">
        <f t="shared" si="62"/>
        <v>381.949739932639</v>
      </c>
      <c r="L628" s="30">
        <f t="shared" si="63"/>
        <v>535.049739932639</v>
      </c>
      <c r="M628" s="30">
        <f t="shared" si="60"/>
        <v>552.2497399326389</v>
      </c>
      <c r="N628" s="31">
        <f t="shared" si="61"/>
        <v>543.649739932639</v>
      </c>
      <c r="O628" s="4">
        <v>30.1</v>
      </c>
      <c r="P628" s="4">
        <v>67.3</v>
      </c>
      <c r="Q628" s="4">
        <v>69.4</v>
      </c>
      <c r="R628"/>
      <c r="S628" s="32">
        <v>3.018</v>
      </c>
      <c r="T628" s="27">
        <v>724.56</v>
      </c>
      <c r="U628" s="27">
        <f t="shared" si="65"/>
        <v>278.89349999999996</v>
      </c>
      <c r="V628" s="32">
        <v>0.523</v>
      </c>
      <c r="W628" s="33">
        <v>3.0480600000000004</v>
      </c>
      <c r="X628" s="33">
        <f t="shared" si="64"/>
        <v>3.781030000000001</v>
      </c>
      <c r="Y628" s="35">
        <v>11.278</v>
      </c>
      <c r="Z628" s="31">
        <v>543.649739932639</v>
      </c>
    </row>
    <row r="629" spans="1:26" ht="12.75">
      <c r="A629" s="1">
        <v>36747</v>
      </c>
      <c r="B629" s="27">
        <v>222</v>
      </c>
      <c r="C629" s="2">
        <v>0.834259272</v>
      </c>
      <c r="D629" s="57">
        <v>0.834259272</v>
      </c>
      <c r="E629" s="3">
        <v>6200</v>
      </c>
      <c r="F629" s="28">
        <v>0</v>
      </c>
      <c r="G629" s="2">
        <v>35.61538176</v>
      </c>
      <c r="H629" s="2">
        <v>-78.71743957</v>
      </c>
      <c r="I629" s="29">
        <v>990.9</v>
      </c>
      <c r="J629" s="4">
        <f t="shared" si="59"/>
        <v>965</v>
      </c>
      <c r="K629" s="30">
        <f t="shared" si="62"/>
        <v>405.15115069486046</v>
      </c>
      <c r="L629" s="30">
        <f t="shared" si="63"/>
        <v>558.2511506948605</v>
      </c>
      <c r="M629" s="30">
        <f t="shared" si="60"/>
        <v>575.4511506948604</v>
      </c>
      <c r="N629" s="31">
        <f t="shared" si="61"/>
        <v>566.8511506948605</v>
      </c>
      <c r="O629" s="4">
        <v>29.8</v>
      </c>
      <c r="P629" s="4">
        <v>69.6</v>
      </c>
      <c r="Q629" s="4">
        <v>69.9</v>
      </c>
      <c r="R629"/>
      <c r="S629" s="32">
        <v>1.661</v>
      </c>
      <c r="T629" s="27">
        <v>41.851</v>
      </c>
      <c r="U629" s="27">
        <f t="shared" si="65"/>
        <v>331.1655</v>
      </c>
      <c r="V629" s="32">
        <v>0.504</v>
      </c>
      <c r="W629" s="33">
        <v>3.0513900000000005</v>
      </c>
      <c r="X629" s="33">
        <f t="shared" si="64"/>
        <v>3.5989900000000006</v>
      </c>
      <c r="Y629" s="35">
        <v>11.915</v>
      </c>
      <c r="Z629" s="31">
        <v>566.8511506948605</v>
      </c>
    </row>
    <row r="630" spans="1:26" ht="12.75">
      <c r="A630" s="1">
        <v>36747</v>
      </c>
      <c r="B630" s="27">
        <v>222</v>
      </c>
      <c r="C630" s="2">
        <v>0.834375024</v>
      </c>
      <c r="D630" s="57">
        <v>0.834375024</v>
      </c>
      <c r="E630" s="3">
        <v>6210</v>
      </c>
      <c r="F630" s="28">
        <v>0</v>
      </c>
      <c r="G630" s="2">
        <v>35.61062653</v>
      </c>
      <c r="H630" s="2">
        <v>-78.71525094</v>
      </c>
      <c r="I630" s="29">
        <v>989.1</v>
      </c>
      <c r="J630" s="4">
        <f t="shared" si="59"/>
        <v>963.2</v>
      </c>
      <c r="K630" s="30">
        <f t="shared" si="62"/>
        <v>420.65485032298244</v>
      </c>
      <c r="L630" s="30">
        <f t="shared" si="63"/>
        <v>573.7548503229824</v>
      </c>
      <c r="M630" s="30">
        <f t="shared" si="60"/>
        <v>590.9548503229825</v>
      </c>
      <c r="N630" s="31">
        <f t="shared" si="61"/>
        <v>582.3548503229824</v>
      </c>
      <c r="O630" s="4">
        <v>29.7</v>
      </c>
      <c r="P630" s="4">
        <v>69.2</v>
      </c>
      <c r="Q630" s="4">
        <v>68.4</v>
      </c>
      <c r="R630" s="5">
        <v>1.51E-05</v>
      </c>
      <c r="S630" s="32">
        <v>1.651</v>
      </c>
      <c r="T630" s="27">
        <v>41.596</v>
      </c>
      <c r="U630" s="27">
        <f t="shared" si="65"/>
        <v>217.18366666666665</v>
      </c>
      <c r="V630" s="32">
        <v>0.483</v>
      </c>
      <c r="W630" s="33">
        <v>3.05472</v>
      </c>
      <c r="X630" s="33">
        <f t="shared" si="64"/>
        <v>3.4169500000000004</v>
      </c>
      <c r="Y630" s="35">
        <v>11.208</v>
      </c>
      <c r="Z630" s="31">
        <v>582.3548503229824</v>
      </c>
    </row>
    <row r="631" spans="1:26" ht="12.75">
      <c r="A631" s="1">
        <v>36747</v>
      </c>
      <c r="B631" s="27">
        <v>222</v>
      </c>
      <c r="C631" s="2">
        <v>0.834490716</v>
      </c>
      <c r="D631" s="57">
        <v>0.834490716</v>
      </c>
      <c r="E631" s="3">
        <v>6220</v>
      </c>
      <c r="F631" s="28">
        <v>0</v>
      </c>
      <c r="G631" s="2">
        <v>35.60605161</v>
      </c>
      <c r="H631" s="2">
        <v>-78.71263114</v>
      </c>
      <c r="I631" s="29">
        <v>987</v>
      </c>
      <c r="J631" s="4">
        <f t="shared" si="59"/>
        <v>961.1</v>
      </c>
      <c r="K631" s="30">
        <f t="shared" si="62"/>
        <v>438.77916025793104</v>
      </c>
      <c r="L631" s="30">
        <f t="shared" si="63"/>
        <v>591.8791602579311</v>
      </c>
      <c r="M631" s="30">
        <f t="shared" si="60"/>
        <v>609.0791602579311</v>
      </c>
      <c r="N631" s="31">
        <f t="shared" si="61"/>
        <v>600.4791602579311</v>
      </c>
      <c r="O631" s="4">
        <v>29.5</v>
      </c>
      <c r="P631" s="4">
        <v>69.7</v>
      </c>
      <c r="Q631" s="4">
        <v>69.3</v>
      </c>
      <c r="R631"/>
      <c r="S631" s="32">
        <v>4.132</v>
      </c>
      <c r="T631" s="27">
        <v>1301.364</v>
      </c>
      <c r="U631" s="27">
        <f t="shared" si="65"/>
        <v>295.69783333333334</v>
      </c>
      <c r="V631" s="32">
        <v>0.483</v>
      </c>
      <c r="W631" s="33">
        <v>3.0569400000000004</v>
      </c>
      <c r="X631" s="33">
        <f t="shared" si="64"/>
        <v>3.2349100000000006</v>
      </c>
      <c r="Y631" s="35">
        <v>11.341</v>
      </c>
      <c r="Z631" s="31">
        <v>600.4791602579311</v>
      </c>
    </row>
    <row r="632" spans="1:26" ht="12.75">
      <c r="A632" s="1">
        <v>36747</v>
      </c>
      <c r="B632" s="27">
        <v>222</v>
      </c>
      <c r="C632" s="2">
        <v>0.834606469</v>
      </c>
      <c r="D632" s="57">
        <v>0.834606469</v>
      </c>
      <c r="E632" s="3">
        <v>6230</v>
      </c>
      <c r="F632" s="28">
        <v>0</v>
      </c>
      <c r="G632" s="2">
        <v>35.60279834</v>
      </c>
      <c r="H632" s="2">
        <v>-78.70774169</v>
      </c>
      <c r="I632" s="29">
        <v>985.4</v>
      </c>
      <c r="J632" s="4">
        <f t="shared" si="59"/>
        <v>959.5</v>
      </c>
      <c r="K632" s="30">
        <f t="shared" si="62"/>
        <v>452.6147587884096</v>
      </c>
      <c r="L632" s="30">
        <f t="shared" si="63"/>
        <v>605.7147587884095</v>
      </c>
      <c r="M632" s="30">
        <f t="shared" si="60"/>
        <v>622.9147587884096</v>
      </c>
      <c r="N632" s="31">
        <f t="shared" si="61"/>
        <v>614.3147587884096</v>
      </c>
      <c r="O632" s="4">
        <v>29.3</v>
      </c>
      <c r="P632" s="4">
        <v>70.6</v>
      </c>
      <c r="Q632" s="4">
        <v>65.4</v>
      </c>
      <c r="R632"/>
      <c r="S632" s="32">
        <v>1.661</v>
      </c>
      <c r="T632" s="27">
        <v>41.155</v>
      </c>
      <c r="U632" s="27">
        <f t="shared" si="65"/>
        <v>234.21966666666665</v>
      </c>
      <c r="V632" s="32">
        <v>0.484</v>
      </c>
      <c r="W632" s="33">
        <v>3.0602700000000005</v>
      </c>
      <c r="X632" s="33">
        <f t="shared" si="64"/>
        <v>3.0528700000000004</v>
      </c>
      <c r="Y632" s="35">
        <v>11.233</v>
      </c>
      <c r="Z632" s="31">
        <v>614.3147587884096</v>
      </c>
    </row>
    <row r="633" spans="1:26" ht="12.75">
      <c r="A633" s="1">
        <v>36747</v>
      </c>
      <c r="B633" s="27">
        <v>222</v>
      </c>
      <c r="C633" s="2">
        <v>0.834722221</v>
      </c>
      <c r="D633" s="57">
        <v>0.834722221</v>
      </c>
      <c r="E633" s="3">
        <v>6240</v>
      </c>
      <c r="F633" s="28">
        <v>0</v>
      </c>
      <c r="G633" s="2">
        <v>35.60171025</v>
      </c>
      <c r="H633" s="2">
        <v>-78.70149662</v>
      </c>
      <c r="I633" s="29">
        <v>984.1</v>
      </c>
      <c r="J633" s="4">
        <f t="shared" si="59"/>
        <v>958.2</v>
      </c>
      <c r="K633" s="30">
        <f t="shared" si="62"/>
        <v>463.8731813124812</v>
      </c>
      <c r="L633" s="30">
        <f t="shared" si="63"/>
        <v>616.9731813124812</v>
      </c>
      <c r="M633" s="30">
        <f t="shared" si="60"/>
        <v>634.1731813124812</v>
      </c>
      <c r="N633" s="31">
        <f t="shared" si="61"/>
        <v>625.5731813124812</v>
      </c>
      <c r="O633" s="4">
        <v>29.3</v>
      </c>
      <c r="P633" s="4">
        <v>67.8</v>
      </c>
      <c r="Q633" s="4">
        <v>66.1</v>
      </c>
      <c r="R633"/>
      <c r="S633" s="32">
        <v>3.348</v>
      </c>
      <c r="T633" s="27">
        <v>880.923</v>
      </c>
      <c r="U633" s="27">
        <f t="shared" si="65"/>
        <v>505.2415000000001</v>
      </c>
      <c r="V633" s="32">
        <v>0.467</v>
      </c>
      <c r="W633" s="33">
        <v>3.06249</v>
      </c>
      <c r="X633" s="33">
        <f t="shared" si="64"/>
        <v>3.055645</v>
      </c>
      <c r="Y633" s="35">
        <v>11.678</v>
      </c>
      <c r="Z633" s="31">
        <v>625.5731813124812</v>
      </c>
    </row>
    <row r="634" spans="1:26" ht="12.75">
      <c r="A634" s="1">
        <v>36747</v>
      </c>
      <c r="B634" s="27">
        <v>222</v>
      </c>
      <c r="C634" s="2">
        <v>0.834837973</v>
      </c>
      <c r="D634" s="57">
        <v>0.834837973</v>
      </c>
      <c r="E634" s="3">
        <v>6250</v>
      </c>
      <c r="F634" s="28">
        <v>0</v>
      </c>
      <c r="G634" s="2">
        <v>35.60248369</v>
      </c>
      <c r="H634" s="2">
        <v>-78.695121</v>
      </c>
      <c r="I634" s="29">
        <v>982.2</v>
      </c>
      <c r="J634" s="4">
        <f t="shared" si="59"/>
        <v>956.3000000000001</v>
      </c>
      <c r="K634" s="30">
        <f t="shared" si="62"/>
        <v>480.3553048816737</v>
      </c>
      <c r="L634" s="30">
        <f t="shared" si="63"/>
        <v>633.4553048816737</v>
      </c>
      <c r="M634" s="30">
        <f t="shared" si="60"/>
        <v>650.6553048816737</v>
      </c>
      <c r="N634" s="31">
        <f t="shared" si="61"/>
        <v>642.0553048816737</v>
      </c>
      <c r="O634" s="4">
        <v>29.1</v>
      </c>
      <c r="P634" s="4">
        <v>69.9</v>
      </c>
      <c r="Q634" s="4">
        <v>67.9</v>
      </c>
      <c r="R634"/>
      <c r="S634" s="32">
        <v>1.436</v>
      </c>
      <c r="T634" s="27">
        <v>-116.832</v>
      </c>
      <c r="U634" s="27">
        <f t="shared" si="65"/>
        <v>365.00950000000006</v>
      </c>
      <c r="V634" s="32">
        <v>0.418</v>
      </c>
      <c r="W634" s="33">
        <v>1.9558200000000001</v>
      </c>
      <c r="X634" s="33">
        <f t="shared" si="64"/>
        <v>2.873605000000001</v>
      </c>
      <c r="Y634" s="35">
        <v>11.898</v>
      </c>
      <c r="Z634" s="31">
        <v>642.0553048816737</v>
      </c>
    </row>
    <row r="635" spans="1:26" ht="12.75">
      <c r="A635" s="1">
        <v>36747</v>
      </c>
      <c r="B635" s="27">
        <v>222</v>
      </c>
      <c r="C635" s="2">
        <v>0.834953725</v>
      </c>
      <c r="D635" s="57">
        <v>0.834953725</v>
      </c>
      <c r="E635" s="3">
        <v>6260</v>
      </c>
      <c r="F635" s="28">
        <v>0</v>
      </c>
      <c r="G635" s="2">
        <v>35.60409005</v>
      </c>
      <c r="H635" s="2">
        <v>-78.68905032</v>
      </c>
      <c r="I635" s="29">
        <v>980.1</v>
      </c>
      <c r="J635" s="4">
        <f t="shared" si="59"/>
        <v>954.2</v>
      </c>
      <c r="K635" s="30">
        <f t="shared" si="62"/>
        <v>498.6105311620003</v>
      </c>
      <c r="L635" s="30">
        <f t="shared" si="63"/>
        <v>651.7105311620003</v>
      </c>
      <c r="M635" s="30">
        <f t="shared" si="60"/>
        <v>668.9105311620003</v>
      </c>
      <c r="N635" s="31">
        <f t="shared" si="61"/>
        <v>660.3105311620003</v>
      </c>
      <c r="O635" s="4">
        <v>28.8</v>
      </c>
      <c r="P635" s="4">
        <v>71</v>
      </c>
      <c r="Q635" s="4">
        <v>67.6</v>
      </c>
      <c r="R635"/>
      <c r="S635" s="32">
        <v>2.981</v>
      </c>
      <c r="T635" s="27">
        <v>722.936</v>
      </c>
      <c r="U635" s="27">
        <f t="shared" si="65"/>
        <v>478.5236666666667</v>
      </c>
      <c r="V635" s="32">
        <v>0.436</v>
      </c>
      <c r="W635" s="33">
        <v>1.9591500000000002</v>
      </c>
      <c r="X635" s="33">
        <f t="shared" si="64"/>
        <v>2.6915650000000007</v>
      </c>
      <c r="Y635" s="35">
        <v>11.656</v>
      </c>
      <c r="Z635" s="31">
        <v>660.3105311620003</v>
      </c>
    </row>
    <row r="636" spans="1:26" ht="12.75">
      <c r="A636" s="1">
        <v>36747</v>
      </c>
      <c r="B636" s="27">
        <v>222</v>
      </c>
      <c r="C636" s="2">
        <v>0.835069418</v>
      </c>
      <c r="D636" s="57">
        <v>0.835069418</v>
      </c>
      <c r="E636" s="3">
        <v>6270</v>
      </c>
      <c r="F636" s="28">
        <v>0</v>
      </c>
      <c r="G636" s="2">
        <v>35.60702463</v>
      </c>
      <c r="H636" s="2">
        <v>-78.68418052</v>
      </c>
      <c r="I636" s="29">
        <v>978.6</v>
      </c>
      <c r="J636" s="4">
        <f t="shared" si="59"/>
        <v>952.7</v>
      </c>
      <c r="K636" s="30">
        <f t="shared" si="62"/>
        <v>511.67459286120067</v>
      </c>
      <c r="L636" s="30">
        <f t="shared" si="63"/>
        <v>664.7745928612006</v>
      </c>
      <c r="M636" s="30">
        <f t="shared" si="60"/>
        <v>681.9745928612007</v>
      </c>
      <c r="N636" s="31">
        <f t="shared" si="61"/>
        <v>673.3745928612007</v>
      </c>
      <c r="O636" s="4">
        <v>28.7</v>
      </c>
      <c r="P636" s="4">
        <v>71</v>
      </c>
      <c r="Q636" s="4">
        <v>66.4</v>
      </c>
      <c r="R636" s="5">
        <v>1.4E-05</v>
      </c>
      <c r="S636" s="32">
        <v>1.461</v>
      </c>
      <c r="T636" s="27">
        <v>-64.772</v>
      </c>
      <c r="U636" s="27">
        <f t="shared" si="65"/>
        <v>460.7956666666667</v>
      </c>
      <c r="V636" s="32">
        <v>0.393</v>
      </c>
      <c r="W636" s="33">
        <v>1.96137</v>
      </c>
      <c r="X636" s="33">
        <f t="shared" si="64"/>
        <v>2.5093400000000003</v>
      </c>
      <c r="Y636" s="35">
        <v>11.023</v>
      </c>
      <c r="Z636" s="31">
        <v>673.3745928612007</v>
      </c>
    </row>
    <row r="637" spans="1:26" ht="12.75">
      <c r="A637" s="1">
        <v>36747</v>
      </c>
      <c r="B637" s="27">
        <v>222</v>
      </c>
      <c r="C637" s="2">
        <v>0.83518517</v>
      </c>
      <c r="D637" s="57">
        <v>0.83518517</v>
      </c>
      <c r="E637" s="3">
        <v>6280</v>
      </c>
      <c r="F637" s="28">
        <v>0</v>
      </c>
      <c r="G637" s="2">
        <v>35.61122085</v>
      </c>
      <c r="H637" s="2">
        <v>-78.68126418</v>
      </c>
      <c r="I637" s="29">
        <v>976.3</v>
      </c>
      <c r="J637" s="4">
        <f t="shared" si="59"/>
        <v>950.4</v>
      </c>
      <c r="K637" s="30">
        <f t="shared" si="62"/>
        <v>531.7461576285215</v>
      </c>
      <c r="L637" s="30">
        <f t="shared" si="63"/>
        <v>684.8461576285215</v>
      </c>
      <c r="M637" s="30">
        <f t="shared" si="60"/>
        <v>702.0461576285215</v>
      </c>
      <c r="N637" s="31">
        <f t="shared" si="61"/>
        <v>693.4461576285215</v>
      </c>
      <c r="O637" s="4">
        <v>28.4</v>
      </c>
      <c r="P637" s="4">
        <v>71.8</v>
      </c>
      <c r="Q637" s="4">
        <v>65.9</v>
      </c>
      <c r="R637"/>
      <c r="S637" s="32">
        <v>2.403</v>
      </c>
      <c r="T637" s="27">
        <v>407.496</v>
      </c>
      <c r="U637" s="27">
        <f t="shared" si="65"/>
        <v>311.81766666666664</v>
      </c>
      <c r="V637" s="32">
        <v>0.413</v>
      </c>
      <c r="W637" s="33">
        <v>1.9647000000000001</v>
      </c>
      <c r="X637" s="33">
        <f t="shared" si="64"/>
        <v>2.3273</v>
      </c>
      <c r="Y637" s="35">
        <v>11.893</v>
      </c>
      <c r="Z637" s="31">
        <v>693.4461576285215</v>
      </c>
    </row>
    <row r="638" spans="1:26" ht="12.75">
      <c r="A638" s="1">
        <v>36747</v>
      </c>
      <c r="B638" s="27">
        <v>222</v>
      </c>
      <c r="C638" s="2">
        <v>0.835300922</v>
      </c>
      <c r="D638" s="57">
        <v>0.835300922</v>
      </c>
      <c r="E638" s="3">
        <v>6290</v>
      </c>
      <c r="F638" s="28">
        <v>0</v>
      </c>
      <c r="G638" s="2">
        <v>35.61610817</v>
      </c>
      <c r="H638" s="2">
        <v>-78.68114871</v>
      </c>
      <c r="I638" s="29">
        <v>973.9</v>
      </c>
      <c r="J638" s="4">
        <f t="shared" si="59"/>
        <v>948</v>
      </c>
      <c r="K638" s="30">
        <f t="shared" si="62"/>
        <v>552.7422531935222</v>
      </c>
      <c r="L638" s="30">
        <f t="shared" si="63"/>
        <v>705.8422531935222</v>
      </c>
      <c r="M638" s="30">
        <f t="shared" si="60"/>
        <v>723.0422531935221</v>
      </c>
      <c r="N638" s="31">
        <f t="shared" si="61"/>
        <v>714.4422531935222</v>
      </c>
      <c r="O638" s="4">
        <v>28.1</v>
      </c>
      <c r="P638" s="4">
        <v>72.6</v>
      </c>
      <c r="Q638" s="4">
        <v>61.9</v>
      </c>
      <c r="R638"/>
      <c r="S638" s="32">
        <v>0.941</v>
      </c>
      <c r="T638" s="27">
        <v>-380.259</v>
      </c>
      <c r="U638" s="27">
        <f t="shared" si="65"/>
        <v>241.58200000000002</v>
      </c>
      <c r="V638" s="32">
        <v>0.434</v>
      </c>
      <c r="W638" s="33">
        <v>1.9680300000000002</v>
      </c>
      <c r="X638" s="33">
        <f t="shared" si="64"/>
        <v>2.14526</v>
      </c>
      <c r="Y638" s="35">
        <v>11.116</v>
      </c>
      <c r="Z638" s="31">
        <v>714.4422531935222</v>
      </c>
    </row>
    <row r="639" spans="1:26" ht="12.75">
      <c r="A639" s="1">
        <v>36747</v>
      </c>
      <c r="B639" s="27">
        <v>222</v>
      </c>
      <c r="C639" s="2">
        <v>0.835416675</v>
      </c>
      <c r="D639" s="57">
        <v>0.835416675</v>
      </c>
      <c r="E639" s="3">
        <v>6300</v>
      </c>
      <c r="F639" s="28">
        <v>0</v>
      </c>
      <c r="G639" s="2">
        <v>35.62077236</v>
      </c>
      <c r="H639" s="2">
        <v>-78.68259295</v>
      </c>
      <c r="I639" s="29">
        <v>972.4</v>
      </c>
      <c r="J639" s="4">
        <f t="shared" si="59"/>
        <v>946.5</v>
      </c>
      <c r="K639" s="30">
        <f t="shared" si="62"/>
        <v>565.8918226428169</v>
      </c>
      <c r="L639" s="30">
        <f t="shared" si="63"/>
        <v>718.9918226428169</v>
      </c>
      <c r="M639" s="30">
        <f t="shared" si="60"/>
        <v>736.191822642817</v>
      </c>
      <c r="N639" s="31">
        <f t="shared" si="61"/>
        <v>727.591822642817</v>
      </c>
      <c r="O639" s="4">
        <v>28</v>
      </c>
      <c r="P639" s="4">
        <v>73.4</v>
      </c>
      <c r="Q639" s="4">
        <v>64.4</v>
      </c>
      <c r="R639"/>
      <c r="S639" s="32">
        <v>2.551</v>
      </c>
      <c r="T639" s="27">
        <v>512.009</v>
      </c>
      <c r="U639" s="27">
        <f t="shared" si="65"/>
        <v>180.09633333333332</v>
      </c>
      <c r="V639" s="32">
        <v>0.394</v>
      </c>
      <c r="W639" s="33">
        <v>1.9713600000000002</v>
      </c>
      <c r="X639" s="33">
        <f t="shared" si="64"/>
        <v>1.9634050000000005</v>
      </c>
      <c r="Y639" s="35">
        <v>11.12</v>
      </c>
      <c r="Z639" s="31">
        <v>727.591822642817</v>
      </c>
    </row>
    <row r="640" spans="1:26" ht="12.75">
      <c r="A640" s="1">
        <v>36747</v>
      </c>
      <c r="B640" s="27">
        <v>222</v>
      </c>
      <c r="C640" s="2">
        <v>0.835532427</v>
      </c>
      <c r="D640" s="57">
        <v>0.835532427</v>
      </c>
      <c r="E640" s="3">
        <v>6310</v>
      </c>
      <c r="F640" s="28">
        <v>0</v>
      </c>
      <c r="G640" s="2">
        <v>35.62521858</v>
      </c>
      <c r="H640" s="2">
        <v>-78.68452067</v>
      </c>
      <c r="I640" s="29">
        <v>970.2</v>
      </c>
      <c r="J640" s="4">
        <f t="shared" si="59"/>
        <v>944.3000000000001</v>
      </c>
      <c r="K640" s="30">
        <f t="shared" si="62"/>
        <v>585.2156022730817</v>
      </c>
      <c r="L640" s="30">
        <f t="shared" si="63"/>
        <v>738.3156022730817</v>
      </c>
      <c r="M640" s="30">
        <f t="shared" si="60"/>
        <v>755.5156022730816</v>
      </c>
      <c r="N640" s="31">
        <f t="shared" si="61"/>
        <v>746.9156022730817</v>
      </c>
      <c r="O640" s="4">
        <v>27.9</v>
      </c>
      <c r="P640" s="4">
        <v>72.4</v>
      </c>
      <c r="Q640" s="4">
        <v>65.4</v>
      </c>
      <c r="R640"/>
      <c r="S640" s="32">
        <v>2.679</v>
      </c>
      <c r="T640" s="27">
        <v>564.3</v>
      </c>
      <c r="U640" s="27">
        <f t="shared" si="65"/>
        <v>293.6183333333333</v>
      </c>
      <c r="V640" s="32">
        <v>0.413</v>
      </c>
      <c r="W640" s="33">
        <v>1.9735800000000001</v>
      </c>
      <c r="X640" s="33">
        <f t="shared" si="64"/>
        <v>1.9663650000000004</v>
      </c>
      <c r="Y640" s="35">
        <v>11.817</v>
      </c>
      <c r="Z640" s="31">
        <v>746.9156022730817</v>
      </c>
    </row>
    <row r="641" spans="1:26" ht="12.75">
      <c r="A641" s="1">
        <v>36747</v>
      </c>
      <c r="B641" s="27">
        <v>222</v>
      </c>
      <c r="C641" s="2">
        <v>0.835648119</v>
      </c>
      <c r="D641" s="57">
        <v>0.835648119</v>
      </c>
      <c r="E641" s="3">
        <v>6320</v>
      </c>
      <c r="F641" s="28">
        <v>0</v>
      </c>
      <c r="G641" s="2">
        <v>35.62957392</v>
      </c>
      <c r="H641" s="2">
        <v>-78.68677765</v>
      </c>
      <c r="I641" s="29">
        <v>968.9</v>
      </c>
      <c r="J641" s="4">
        <f t="shared" si="59"/>
        <v>943</v>
      </c>
      <c r="K641" s="30">
        <f t="shared" si="62"/>
        <v>596.6553717754484</v>
      </c>
      <c r="L641" s="30">
        <f t="shared" si="63"/>
        <v>749.7553717754485</v>
      </c>
      <c r="M641" s="30">
        <f t="shared" si="60"/>
        <v>766.9553717754484</v>
      </c>
      <c r="N641" s="31">
        <f t="shared" si="61"/>
        <v>758.3553717754485</v>
      </c>
      <c r="O641" s="4">
        <v>27.8</v>
      </c>
      <c r="P641" s="4">
        <v>72.9</v>
      </c>
      <c r="Q641" s="4">
        <v>64.4</v>
      </c>
      <c r="R641"/>
      <c r="S641" s="32">
        <v>2.708</v>
      </c>
      <c r="T641" s="27">
        <v>564.068</v>
      </c>
      <c r="U641" s="27">
        <f t="shared" si="65"/>
        <v>267.14033333333333</v>
      </c>
      <c r="V641" s="32">
        <v>0.403</v>
      </c>
      <c r="W641" s="33">
        <v>1.9769100000000002</v>
      </c>
      <c r="X641" s="33">
        <f t="shared" si="64"/>
        <v>1.9693250000000002</v>
      </c>
      <c r="Y641" s="35">
        <v>11.901</v>
      </c>
      <c r="Z641" s="31">
        <v>758.3553717754485</v>
      </c>
    </row>
    <row r="642" spans="1:26" ht="12.75">
      <c r="A642" s="1">
        <v>36747</v>
      </c>
      <c r="B642" s="27">
        <v>222</v>
      </c>
      <c r="C642" s="2">
        <v>0.835763872</v>
      </c>
      <c r="D642" s="57">
        <v>0.835763872</v>
      </c>
      <c r="E642" s="3">
        <v>6330</v>
      </c>
      <c r="F642" s="28">
        <v>0</v>
      </c>
      <c r="G642" s="2">
        <v>35.63352612</v>
      </c>
      <c r="H642" s="2">
        <v>-78.68981708</v>
      </c>
      <c r="I642" s="29">
        <v>968.2</v>
      </c>
      <c r="J642" s="4">
        <f t="shared" si="59"/>
        <v>942.3000000000001</v>
      </c>
      <c r="K642" s="30">
        <f t="shared" si="62"/>
        <v>602.8217816067897</v>
      </c>
      <c r="L642" s="30">
        <f t="shared" si="63"/>
        <v>755.9217816067898</v>
      </c>
      <c r="M642" s="30">
        <f t="shared" si="60"/>
        <v>773.1217816067897</v>
      </c>
      <c r="N642" s="31">
        <f t="shared" si="61"/>
        <v>764.5217816067898</v>
      </c>
      <c r="O642" s="4">
        <v>27.7</v>
      </c>
      <c r="P642" s="4">
        <v>73.3</v>
      </c>
      <c r="Q642" s="4">
        <v>60.9</v>
      </c>
      <c r="R642" s="5">
        <v>1.26E-05</v>
      </c>
      <c r="S642" s="32">
        <v>1.74</v>
      </c>
      <c r="T642" s="27">
        <v>38.813</v>
      </c>
      <c r="U642" s="27">
        <f t="shared" si="65"/>
        <v>284.4045</v>
      </c>
      <c r="V642" s="32">
        <v>0.402</v>
      </c>
      <c r="W642" s="33">
        <v>1.9802400000000002</v>
      </c>
      <c r="X642" s="33">
        <f t="shared" si="64"/>
        <v>1.9724700000000002</v>
      </c>
      <c r="Y642" s="35">
        <v>11.402</v>
      </c>
      <c r="Z642" s="31">
        <v>764.5217816067898</v>
      </c>
    </row>
    <row r="643" spans="1:26" ht="12.75">
      <c r="A643" s="1">
        <v>36747</v>
      </c>
      <c r="B643" s="27">
        <v>222</v>
      </c>
      <c r="C643" s="2">
        <v>0.835879624</v>
      </c>
      <c r="D643" s="57">
        <v>0.835879624</v>
      </c>
      <c r="E643" s="3">
        <v>6340</v>
      </c>
      <c r="F643" s="28">
        <v>0</v>
      </c>
      <c r="G643" s="2">
        <v>35.63627618</v>
      </c>
      <c r="H643" s="2">
        <v>-78.69433698</v>
      </c>
      <c r="I643" s="29">
        <v>966.1</v>
      </c>
      <c r="J643" s="4">
        <f t="shared" si="59"/>
        <v>940.2</v>
      </c>
      <c r="K643" s="30">
        <f t="shared" si="62"/>
        <v>621.3485333887338</v>
      </c>
      <c r="L643" s="30">
        <f t="shared" si="63"/>
        <v>774.4485333887338</v>
      </c>
      <c r="M643" s="30">
        <f t="shared" si="60"/>
        <v>791.6485333887338</v>
      </c>
      <c r="N643" s="31">
        <f t="shared" si="61"/>
        <v>783.0485333887339</v>
      </c>
      <c r="O643" s="4">
        <v>27.7</v>
      </c>
      <c r="P643" s="4">
        <v>73.5</v>
      </c>
      <c r="Q643" s="4">
        <v>62.9</v>
      </c>
      <c r="R643"/>
      <c r="S643" s="32">
        <v>1.998</v>
      </c>
      <c r="T643" s="27">
        <v>196.081</v>
      </c>
      <c r="U643" s="27">
        <f t="shared" si="65"/>
        <v>249.16866666666667</v>
      </c>
      <c r="V643" s="32">
        <v>0.404</v>
      </c>
      <c r="W643" s="33">
        <v>1.98246</v>
      </c>
      <c r="X643" s="33">
        <f t="shared" si="64"/>
        <v>1.97543</v>
      </c>
      <c r="Y643" s="35">
        <v>11.852</v>
      </c>
      <c r="Z643" s="31">
        <v>783.0485333887339</v>
      </c>
    </row>
    <row r="644" spans="1:26" ht="12.75">
      <c r="A644" s="1">
        <v>36747</v>
      </c>
      <c r="B644" s="27">
        <v>222</v>
      </c>
      <c r="C644" s="2">
        <v>0.835995376</v>
      </c>
      <c r="D644" s="57">
        <v>0.835995376</v>
      </c>
      <c r="E644" s="3">
        <v>6350</v>
      </c>
      <c r="F644" s="28">
        <v>0</v>
      </c>
      <c r="G644" s="2">
        <v>35.63747989</v>
      </c>
      <c r="H644" s="2">
        <v>-78.69981143</v>
      </c>
      <c r="I644" s="29">
        <v>963.2</v>
      </c>
      <c r="J644" s="4">
        <f t="shared" si="59"/>
        <v>937.3000000000001</v>
      </c>
      <c r="K644" s="30">
        <f t="shared" si="62"/>
        <v>647.0012397856444</v>
      </c>
      <c r="L644" s="30">
        <f t="shared" si="63"/>
        <v>800.1012397856445</v>
      </c>
      <c r="M644" s="30">
        <f t="shared" si="60"/>
        <v>817.3012397856444</v>
      </c>
      <c r="N644" s="31">
        <f t="shared" si="61"/>
        <v>808.7012397856445</v>
      </c>
      <c r="O644" s="4">
        <v>27.6</v>
      </c>
      <c r="P644" s="4">
        <v>71.2</v>
      </c>
      <c r="Q644" s="4">
        <v>65.9</v>
      </c>
      <c r="R644"/>
      <c r="S644" s="32">
        <v>2.017</v>
      </c>
      <c r="T644" s="27">
        <v>195.872</v>
      </c>
      <c r="U644" s="27">
        <f t="shared" si="65"/>
        <v>345.1905</v>
      </c>
      <c r="V644" s="32">
        <v>0.393</v>
      </c>
      <c r="W644" s="33">
        <v>1.9857900000000002</v>
      </c>
      <c r="X644" s="33">
        <f t="shared" si="64"/>
        <v>1.97839</v>
      </c>
      <c r="Y644" s="35">
        <v>11.721</v>
      </c>
      <c r="Z644" s="31">
        <v>808.7012397856445</v>
      </c>
    </row>
    <row r="645" spans="1:26" ht="12.75">
      <c r="A645" s="1">
        <v>36747</v>
      </c>
      <c r="B645" s="27">
        <v>222</v>
      </c>
      <c r="C645" s="2">
        <v>0.836111128</v>
      </c>
      <c r="D645" s="57">
        <v>0.836111128</v>
      </c>
      <c r="E645" s="3">
        <v>6360</v>
      </c>
      <c r="F645" s="28">
        <v>0</v>
      </c>
      <c r="G645" s="2">
        <v>35.6371114</v>
      </c>
      <c r="H645" s="2">
        <v>-78.70557901</v>
      </c>
      <c r="I645" s="29">
        <v>961.6</v>
      </c>
      <c r="J645" s="4">
        <f t="shared" si="59"/>
        <v>935.7</v>
      </c>
      <c r="K645" s="30">
        <f t="shared" si="62"/>
        <v>661.1884532688556</v>
      </c>
      <c r="L645" s="30">
        <f t="shared" si="63"/>
        <v>814.2884532688556</v>
      </c>
      <c r="M645" s="30">
        <f t="shared" si="60"/>
        <v>831.4884532688557</v>
      </c>
      <c r="N645" s="31">
        <f t="shared" si="61"/>
        <v>822.8884532688556</v>
      </c>
      <c r="O645" s="4">
        <v>27.3</v>
      </c>
      <c r="P645" s="4">
        <v>73.6</v>
      </c>
      <c r="Q645" s="4">
        <v>63.9</v>
      </c>
      <c r="R645"/>
      <c r="S645" s="32">
        <v>3.106</v>
      </c>
      <c r="T645" s="27">
        <v>773.14</v>
      </c>
      <c r="U645" s="27">
        <f t="shared" si="65"/>
        <v>388.71233333333333</v>
      </c>
      <c r="V645" s="32">
        <v>0.393</v>
      </c>
      <c r="W645" s="33">
        <v>1.9891200000000002</v>
      </c>
      <c r="X645" s="33">
        <f t="shared" si="64"/>
        <v>1.98135</v>
      </c>
      <c r="Y645" s="35">
        <v>11.402</v>
      </c>
      <c r="Z645" s="31">
        <v>822.8884532688556</v>
      </c>
    </row>
    <row r="646" spans="1:26" ht="12.75">
      <c r="A646" s="1">
        <v>36747</v>
      </c>
      <c r="B646" s="27">
        <v>222</v>
      </c>
      <c r="C646" s="2">
        <v>0.836226881</v>
      </c>
      <c r="D646" s="57">
        <v>0.836226881</v>
      </c>
      <c r="E646" s="3">
        <v>6370</v>
      </c>
      <c r="F646" s="28">
        <v>0</v>
      </c>
      <c r="G646" s="2">
        <v>35.63540861</v>
      </c>
      <c r="H646" s="2">
        <v>-78.71092416</v>
      </c>
      <c r="I646" s="29">
        <v>959.7</v>
      </c>
      <c r="J646" s="4">
        <f t="shared" si="59"/>
        <v>933.8000000000001</v>
      </c>
      <c r="K646" s="30">
        <f t="shared" si="62"/>
        <v>678.0673118288712</v>
      </c>
      <c r="L646" s="30">
        <f t="shared" si="63"/>
        <v>831.1673118288712</v>
      </c>
      <c r="M646" s="30">
        <f t="shared" si="60"/>
        <v>848.3673118288712</v>
      </c>
      <c r="N646" s="31">
        <f t="shared" si="61"/>
        <v>839.7673118288712</v>
      </c>
      <c r="O646" s="4">
        <v>27.2</v>
      </c>
      <c r="P646" s="4">
        <v>74.3</v>
      </c>
      <c r="Q646" s="4">
        <v>65.4</v>
      </c>
      <c r="R646"/>
      <c r="S646" s="32">
        <v>1.829</v>
      </c>
      <c r="T646" s="27">
        <v>90.385</v>
      </c>
      <c r="U646" s="27">
        <f t="shared" si="65"/>
        <v>309.72650000000004</v>
      </c>
      <c r="V646" s="32">
        <v>0.354</v>
      </c>
      <c r="W646" s="33">
        <v>1.99245</v>
      </c>
      <c r="X646" s="33">
        <f t="shared" si="64"/>
        <v>1.984495</v>
      </c>
      <c r="Y646" s="35">
        <v>11.129</v>
      </c>
      <c r="Z646" s="31">
        <v>839.7673118288712</v>
      </c>
    </row>
    <row r="647" spans="1:26" ht="12.75">
      <c r="A647" s="1">
        <v>36747</v>
      </c>
      <c r="B647" s="27">
        <v>222</v>
      </c>
      <c r="C647" s="2">
        <v>0.836342573</v>
      </c>
      <c r="D647" s="57">
        <v>0.836342573</v>
      </c>
      <c r="E647" s="3">
        <v>6380</v>
      </c>
      <c r="F647" s="28">
        <v>0</v>
      </c>
      <c r="G647" s="2">
        <v>35.63310569</v>
      </c>
      <c r="H647" s="2">
        <v>-78.71595109</v>
      </c>
      <c r="I647" s="29">
        <v>956.8</v>
      </c>
      <c r="J647" s="4">
        <f t="shared" si="59"/>
        <v>930.9</v>
      </c>
      <c r="K647" s="30">
        <f t="shared" si="62"/>
        <v>703.8961083043656</v>
      </c>
      <c r="L647" s="30">
        <f t="shared" si="63"/>
        <v>856.9961083043656</v>
      </c>
      <c r="M647" s="30">
        <f t="shared" si="60"/>
        <v>874.1961083043657</v>
      </c>
      <c r="N647" s="31">
        <f t="shared" si="61"/>
        <v>865.5961083043657</v>
      </c>
      <c r="O647" s="4">
        <v>26.8</v>
      </c>
      <c r="P647" s="4">
        <v>75.8</v>
      </c>
      <c r="Q647" s="4">
        <v>73.4</v>
      </c>
      <c r="R647"/>
      <c r="S647" s="32">
        <v>2.363</v>
      </c>
      <c r="T647" s="27">
        <v>405.153</v>
      </c>
      <c r="U647" s="27">
        <f t="shared" si="65"/>
        <v>283.24066666666664</v>
      </c>
      <c r="V647" s="32">
        <v>0.364</v>
      </c>
      <c r="W647" s="33">
        <v>1.9946700000000002</v>
      </c>
      <c r="X647" s="33">
        <f t="shared" si="64"/>
        <v>1.987455</v>
      </c>
      <c r="Y647" s="35">
        <v>11.916</v>
      </c>
      <c r="Z647" s="31">
        <v>865.5961083043657</v>
      </c>
    </row>
    <row r="648" spans="1:26" ht="12.75">
      <c r="A648" s="1">
        <v>36747</v>
      </c>
      <c r="B648" s="27">
        <v>222</v>
      </c>
      <c r="C648" s="2">
        <v>0.836458325</v>
      </c>
      <c r="D648" s="57">
        <v>0.836458325</v>
      </c>
      <c r="E648" s="3">
        <v>6390</v>
      </c>
      <c r="F648" s="28">
        <v>0</v>
      </c>
      <c r="G648" s="2">
        <v>35.62959388</v>
      </c>
      <c r="H648" s="2">
        <v>-78.71972498</v>
      </c>
      <c r="I648" s="29">
        <v>954.5</v>
      </c>
      <c r="J648" s="4">
        <f t="shared" si="59"/>
        <v>928.6</v>
      </c>
      <c r="K648" s="30">
        <f t="shared" si="62"/>
        <v>724.4382948012868</v>
      </c>
      <c r="L648" s="30">
        <f t="shared" si="63"/>
        <v>877.5382948012868</v>
      </c>
      <c r="M648" s="30">
        <f t="shared" si="60"/>
        <v>894.7382948012869</v>
      </c>
      <c r="N648" s="31">
        <f t="shared" si="61"/>
        <v>886.1382948012869</v>
      </c>
      <c r="O648" s="4">
        <v>26.5</v>
      </c>
      <c r="P648" s="4">
        <v>77.1</v>
      </c>
      <c r="Q648" s="4">
        <v>62.9</v>
      </c>
      <c r="R648" s="5">
        <v>1.5E-05</v>
      </c>
      <c r="S648" s="32">
        <v>2.818</v>
      </c>
      <c r="T648" s="27">
        <v>614.945</v>
      </c>
      <c r="U648" s="27">
        <f t="shared" si="65"/>
        <v>379.2626666666667</v>
      </c>
      <c r="V648" s="32">
        <v>0.393</v>
      </c>
      <c r="W648" s="33">
        <v>1.9980000000000002</v>
      </c>
      <c r="X648" s="33">
        <f t="shared" si="64"/>
        <v>1.9904150000000005</v>
      </c>
      <c r="Y648" s="35">
        <v>11.033</v>
      </c>
      <c r="Z648" s="31">
        <v>886.1382948012869</v>
      </c>
    </row>
    <row r="649" spans="1:26" ht="12.75">
      <c r="A649" s="1">
        <v>36747</v>
      </c>
      <c r="B649" s="27">
        <v>222</v>
      </c>
      <c r="C649" s="2">
        <v>0.836574078</v>
      </c>
      <c r="D649" s="57">
        <v>0.836574078</v>
      </c>
      <c r="E649" s="3">
        <v>6400</v>
      </c>
      <c r="F649" s="28">
        <v>0</v>
      </c>
      <c r="G649" s="2">
        <v>35.62505132</v>
      </c>
      <c r="H649" s="2">
        <v>-78.72103366</v>
      </c>
      <c r="I649" s="29">
        <v>951.4</v>
      </c>
      <c r="J649" s="4">
        <f aca="true" t="shared" si="66" ref="J649:J712">(I649-25.9)</f>
        <v>925.5</v>
      </c>
      <c r="K649" s="30">
        <f t="shared" si="62"/>
        <v>752.2062396161219</v>
      </c>
      <c r="L649" s="30">
        <f t="shared" si="63"/>
        <v>905.306239616122</v>
      </c>
      <c r="M649" s="30">
        <f aca="true" t="shared" si="67" ref="M649:M712">(K649+170.3)</f>
        <v>922.506239616122</v>
      </c>
      <c r="N649" s="31">
        <f aca="true" t="shared" si="68" ref="N649:N712">AVERAGE(L649:M649)</f>
        <v>913.906239616122</v>
      </c>
      <c r="O649" s="4">
        <v>26.4</v>
      </c>
      <c r="P649" s="4">
        <v>76.3</v>
      </c>
      <c r="Q649" s="4">
        <v>65.4</v>
      </c>
      <c r="R649"/>
      <c r="S649" s="32">
        <v>2.176</v>
      </c>
      <c r="T649" s="27">
        <v>299.713</v>
      </c>
      <c r="U649" s="27">
        <f t="shared" si="65"/>
        <v>396.5346666666667</v>
      </c>
      <c r="V649" s="32">
        <v>0.372</v>
      </c>
      <c r="W649" s="33">
        <v>2.00022</v>
      </c>
      <c r="X649" s="33">
        <f t="shared" si="64"/>
        <v>1.9933750000000001</v>
      </c>
      <c r="Y649" s="35">
        <v>11.906</v>
      </c>
      <c r="Z649" s="31">
        <v>913.906239616122</v>
      </c>
    </row>
    <row r="650" spans="1:26" ht="12.75">
      <c r="A650" s="1">
        <v>36747</v>
      </c>
      <c r="B650" s="27">
        <v>222</v>
      </c>
      <c r="C650" s="2">
        <v>0.83668983</v>
      </c>
      <c r="D650" s="57">
        <v>0.83668983</v>
      </c>
      <c r="E650" s="3">
        <v>6410</v>
      </c>
      <c r="F650" s="28">
        <v>0</v>
      </c>
      <c r="G650" s="2">
        <v>35.62037212</v>
      </c>
      <c r="H650" s="2">
        <v>-78.72031941</v>
      </c>
      <c r="I650" s="29">
        <v>949.3</v>
      </c>
      <c r="J650" s="4">
        <f t="shared" si="66"/>
        <v>923.4</v>
      </c>
      <c r="K650" s="30">
        <f aca="true" t="shared" si="69" ref="K650:K713">(8303.951372*(LN(1013.25/J650)))</f>
        <v>771.0696777469603</v>
      </c>
      <c r="L650" s="30">
        <f aca="true" t="shared" si="70" ref="L650:L713">(K650+153.1)</f>
        <v>924.1696777469604</v>
      </c>
      <c r="M650" s="30">
        <f t="shared" si="67"/>
        <v>941.3696777469604</v>
      </c>
      <c r="N650" s="31">
        <f t="shared" si="68"/>
        <v>932.7696777469604</v>
      </c>
      <c r="O650" s="4">
        <v>26.2</v>
      </c>
      <c r="P650" s="4">
        <v>76.7</v>
      </c>
      <c r="Q650" s="4">
        <v>69.4</v>
      </c>
      <c r="R650"/>
      <c r="S650" s="32">
        <v>1.491</v>
      </c>
      <c r="T650" s="27">
        <v>-68.042</v>
      </c>
      <c r="U650" s="27">
        <f t="shared" si="65"/>
        <v>352.54900000000004</v>
      </c>
      <c r="V650" s="32">
        <v>0.373</v>
      </c>
      <c r="W650" s="33">
        <v>2.00355</v>
      </c>
      <c r="X650" s="33">
        <f t="shared" si="64"/>
        <v>1.9963350000000002</v>
      </c>
      <c r="Y650" s="35">
        <v>11.489</v>
      </c>
      <c r="Z650" s="31">
        <v>932.7696777469604</v>
      </c>
    </row>
    <row r="651" spans="1:26" ht="12.75">
      <c r="A651" s="1">
        <v>36747</v>
      </c>
      <c r="B651" s="27">
        <v>222</v>
      </c>
      <c r="C651" s="2">
        <v>0.836805582</v>
      </c>
      <c r="D651" s="57">
        <v>0.836805582</v>
      </c>
      <c r="E651" s="3">
        <v>6420</v>
      </c>
      <c r="F651" s="28">
        <v>0</v>
      </c>
      <c r="G651" s="2">
        <v>35.61594009</v>
      </c>
      <c r="H651" s="2">
        <v>-78.71794762</v>
      </c>
      <c r="I651" s="29">
        <v>946.7</v>
      </c>
      <c r="J651" s="4">
        <f t="shared" si="66"/>
        <v>920.8000000000001</v>
      </c>
      <c r="K651" s="30">
        <f t="shared" si="69"/>
        <v>794.483936364841</v>
      </c>
      <c r="L651" s="30">
        <f t="shared" si="70"/>
        <v>947.5839363648411</v>
      </c>
      <c r="M651" s="30">
        <f t="shared" si="67"/>
        <v>964.7839363648411</v>
      </c>
      <c r="N651" s="31">
        <f t="shared" si="68"/>
        <v>956.1839363648411</v>
      </c>
      <c r="O651" s="4">
        <v>25.9</v>
      </c>
      <c r="P651" s="4">
        <v>77.5</v>
      </c>
      <c r="Q651" s="4">
        <v>63.5</v>
      </c>
      <c r="R651"/>
      <c r="S651" s="32">
        <v>3.434</v>
      </c>
      <c r="T651" s="27">
        <v>929.226</v>
      </c>
      <c r="U651" s="27">
        <f t="shared" si="65"/>
        <v>378.56333333333333</v>
      </c>
      <c r="V651" s="32">
        <v>0.363</v>
      </c>
      <c r="W651" s="33">
        <v>2.00688</v>
      </c>
      <c r="X651" s="33">
        <f aca="true" t="shared" si="71" ref="X651:X714">AVERAGE(W646:W651)</f>
        <v>1.9992950000000003</v>
      </c>
      <c r="Y651" s="35">
        <v>11.907</v>
      </c>
      <c r="Z651" s="31">
        <v>956.1839363648411</v>
      </c>
    </row>
    <row r="652" spans="1:26" ht="12.75">
      <c r="A652" s="1">
        <v>36747</v>
      </c>
      <c r="B652" s="27">
        <v>222</v>
      </c>
      <c r="C652" s="2">
        <v>0.836921275</v>
      </c>
      <c r="D652" s="57">
        <v>0.836921275</v>
      </c>
      <c r="E652" s="3">
        <v>6430</v>
      </c>
      <c r="F652" s="28">
        <v>0</v>
      </c>
      <c r="G652" s="2">
        <v>35.61177142</v>
      </c>
      <c r="H652" s="2">
        <v>-78.71496811</v>
      </c>
      <c r="I652" s="29">
        <v>944.2</v>
      </c>
      <c r="J652" s="4">
        <f t="shared" si="66"/>
        <v>918.3000000000001</v>
      </c>
      <c r="K652" s="30">
        <f t="shared" si="69"/>
        <v>817.0600781919719</v>
      </c>
      <c r="L652" s="30">
        <f t="shared" si="70"/>
        <v>970.1600781919719</v>
      </c>
      <c r="M652" s="30">
        <f t="shared" si="67"/>
        <v>987.360078191972</v>
      </c>
      <c r="N652" s="31">
        <f t="shared" si="68"/>
        <v>978.760078191972</v>
      </c>
      <c r="O652" s="4">
        <v>25.6</v>
      </c>
      <c r="P652" s="4">
        <v>78.7</v>
      </c>
      <c r="Q652" s="4">
        <v>61</v>
      </c>
      <c r="R652"/>
      <c r="S652" s="32">
        <v>1.003</v>
      </c>
      <c r="T652" s="27">
        <v>-330.983</v>
      </c>
      <c r="U652" s="27">
        <f t="shared" si="65"/>
        <v>308.3353333333334</v>
      </c>
      <c r="V652" s="32">
        <v>0.364</v>
      </c>
      <c r="W652" s="33">
        <v>2.0091</v>
      </c>
      <c r="X652" s="33">
        <f t="shared" si="71"/>
        <v>2.0020700000000002</v>
      </c>
      <c r="Y652" s="35">
        <v>11.49</v>
      </c>
      <c r="Z652" s="31">
        <v>978.760078191972</v>
      </c>
    </row>
    <row r="653" spans="1:26" ht="12.75">
      <c r="A653" s="1">
        <v>36747</v>
      </c>
      <c r="B653" s="27">
        <v>222</v>
      </c>
      <c r="C653" s="2">
        <v>0.837037027</v>
      </c>
      <c r="D653" s="57">
        <v>0.837037027</v>
      </c>
      <c r="E653" s="3">
        <v>6440</v>
      </c>
      <c r="F653" s="28">
        <v>0</v>
      </c>
      <c r="G653" s="2">
        <v>35.60778507</v>
      </c>
      <c r="H653" s="2">
        <v>-78.71170643</v>
      </c>
      <c r="I653" s="29">
        <v>941.8</v>
      </c>
      <c r="J653" s="4">
        <f t="shared" si="66"/>
        <v>915.9</v>
      </c>
      <c r="K653" s="30">
        <f t="shared" si="69"/>
        <v>838.7910722673928</v>
      </c>
      <c r="L653" s="30">
        <f t="shared" si="70"/>
        <v>991.8910722673928</v>
      </c>
      <c r="M653" s="30">
        <f t="shared" si="67"/>
        <v>1009.0910722673927</v>
      </c>
      <c r="N653" s="31">
        <f t="shared" si="68"/>
        <v>1000.4910722673928</v>
      </c>
      <c r="O653" s="4">
        <v>25.5</v>
      </c>
      <c r="P653" s="4">
        <v>79</v>
      </c>
      <c r="Q653" s="4">
        <v>61</v>
      </c>
      <c r="R653"/>
      <c r="S653" s="32">
        <v>2.364</v>
      </c>
      <c r="T653" s="27">
        <v>403.785</v>
      </c>
      <c r="U653" s="27">
        <f aca="true" t="shared" si="72" ref="U653:U713">AVERAGE(T648:T653)</f>
        <v>308.1073333333334</v>
      </c>
      <c r="V653" s="32">
        <v>0.364</v>
      </c>
      <c r="W653" s="33">
        <v>2.01243</v>
      </c>
      <c r="X653" s="33">
        <f t="shared" si="71"/>
        <v>2.00503</v>
      </c>
      <c r="Y653" s="35">
        <v>11.413</v>
      </c>
      <c r="Z653" s="31">
        <v>1000.4910722673928</v>
      </c>
    </row>
    <row r="654" spans="1:26" ht="12.75">
      <c r="A654" s="1">
        <v>36747</v>
      </c>
      <c r="B654" s="27">
        <v>222</v>
      </c>
      <c r="C654" s="2">
        <v>0.837152779</v>
      </c>
      <c r="D654" s="57">
        <v>0.837152779</v>
      </c>
      <c r="E654" s="3">
        <v>6450</v>
      </c>
      <c r="F654" s="28">
        <v>0</v>
      </c>
      <c r="G654" s="2">
        <v>35.60414519</v>
      </c>
      <c r="H654" s="2">
        <v>-78.70812804</v>
      </c>
      <c r="I654" s="29">
        <v>940.2</v>
      </c>
      <c r="J654" s="4">
        <f t="shared" si="66"/>
        <v>914.3000000000001</v>
      </c>
      <c r="K654" s="30">
        <f t="shared" si="69"/>
        <v>853.3100598971039</v>
      </c>
      <c r="L654" s="30">
        <f t="shared" si="70"/>
        <v>1006.4100598971039</v>
      </c>
      <c r="M654" s="30">
        <f t="shared" si="67"/>
        <v>1023.6100598971038</v>
      </c>
      <c r="N654" s="31">
        <f t="shared" si="68"/>
        <v>1015.0100598971039</v>
      </c>
      <c r="O654" s="4">
        <v>25.3</v>
      </c>
      <c r="P654" s="4">
        <v>79</v>
      </c>
      <c r="Q654" s="4">
        <v>54.5</v>
      </c>
      <c r="R654" s="5">
        <v>1.27E-05</v>
      </c>
      <c r="S654" s="32">
        <v>3.079</v>
      </c>
      <c r="T654" s="27">
        <v>771.03</v>
      </c>
      <c r="U654" s="27">
        <f t="shared" si="72"/>
        <v>334.1215</v>
      </c>
      <c r="V654" s="32">
        <v>0.382</v>
      </c>
      <c r="W654" s="33">
        <v>2.01576</v>
      </c>
      <c r="X654" s="33">
        <f t="shared" si="71"/>
        <v>2.00799</v>
      </c>
      <c r="Y654" s="35">
        <v>11.371</v>
      </c>
      <c r="Z654" s="31">
        <v>1015.0100598971039</v>
      </c>
    </row>
    <row r="655" spans="1:26" ht="12.75">
      <c r="A655" s="1">
        <v>36747</v>
      </c>
      <c r="B655" s="27">
        <v>222</v>
      </c>
      <c r="C655" s="2">
        <v>0.837268531</v>
      </c>
      <c r="D655" s="57">
        <v>0.837268531</v>
      </c>
      <c r="E655" s="3">
        <v>6460</v>
      </c>
      <c r="F655" s="28">
        <v>0</v>
      </c>
      <c r="G655" s="2">
        <v>35.60147492</v>
      </c>
      <c r="H655" s="2">
        <v>-78.70334749</v>
      </c>
      <c r="I655" s="29">
        <v>938</v>
      </c>
      <c r="J655" s="4">
        <f t="shared" si="66"/>
        <v>912.1</v>
      </c>
      <c r="K655" s="30">
        <f t="shared" si="69"/>
        <v>873.3152086641695</v>
      </c>
      <c r="L655" s="30">
        <f t="shared" si="70"/>
        <v>1026.4152086641695</v>
      </c>
      <c r="M655" s="30">
        <f t="shared" si="67"/>
        <v>1043.6152086641696</v>
      </c>
      <c r="N655" s="31">
        <f t="shared" si="68"/>
        <v>1035.0152086641697</v>
      </c>
      <c r="O655" s="4">
        <v>25.2</v>
      </c>
      <c r="P655" s="4">
        <v>78.3</v>
      </c>
      <c r="Q655" s="4">
        <v>63.9</v>
      </c>
      <c r="R655"/>
      <c r="S655" s="32">
        <v>0.901</v>
      </c>
      <c r="T655" s="27">
        <v>-384.202</v>
      </c>
      <c r="U655" s="27">
        <f t="shared" si="72"/>
        <v>220.13566666666668</v>
      </c>
      <c r="V655" s="32">
        <v>0.354</v>
      </c>
      <c r="W655" s="33">
        <v>2.0190900000000003</v>
      </c>
      <c r="X655" s="33">
        <f t="shared" si="71"/>
        <v>2.0111350000000003</v>
      </c>
      <c r="Y655" s="35">
        <v>11.921</v>
      </c>
      <c r="Z655" s="31">
        <v>1035.0152086641697</v>
      </c>
    </row>
    <row r="656" spans="1:26" ht="12.75">
      <c r="A656" s="1">
        <v>36747</v>
      </c>
      <c r="B656" s="27">
        <v>222</v>
      </c>
      <c r="C656" s="2">
        <v>0.837384284</v>
      </c>
      <c r="D656" s="57">
        <v>0.837384284</v>
      </c>
      <c r="E656" s="3">
        <v>6470</v>
      </c>
      <c r="F656" s="28">
        <v>0</v>
      </c>
      <c r="G656" s="2">
        <v>35.60117942</v>
      </c>
      <c r="H656" s="2">
        <v>-78.6973386</v>
      </c>
      <c r="I656" s="29">
        <v>935.3</v>
      </c>
      <c r="J656" s="4">
        <f t="shared" si="66"/>
        <v>909.4</v>
      </c>
      <c r="K656" s="30">
        <f t="shared" si="69"/>
        <v>897.9330347693622</v>
      </c>
      <c r="L656" s="30">
        <f t="shared" si="70"/>
        <v>1051.033034769362</v>
      </c>
      <c r="M656" s="30">
        <f t="shared" si="67"/>
        <v>1068.2330347693621</v>
      </c>
      <c r="N656" s="31">
        <f t="shared" si="68"/>
        <v>1059.633034769362</v>
      </c>
      <c r="O656" s="4">
        <v>24.7</v>
      </c>
      <c r="P656" s="4">
        <v>80.9</v>
      </c>
      <c r="Q656" s="4">
        <v>63.9</v>
      </c>
      <c r="R656"/>
      <c r="S656" s="32">
        <v>2.443</v>
      </c>
      <c r="T656" s="27">
        <v>403.089</v>
      </c>
      <c r="U656" s="27">
        <f t="shared" si="72"/>
        <v>298.65749999999997</v>
      </c>
      <c r="V656" s="32">
        <v>0.373</v>
      </c>
      <c r="W656" s="33">
        <v>2.02131</v>
      </c>
      <c r="X656" s="33">
        <f t="shared" si="71"/>
        <v>2.014095</v>
      </c>
      <c r="Y656" s="35">
        <v>11.921</v>
      </c>
      <c r="Z656" s="31">
        <v>1059.633034769362</v>
      </c>
    </row>
    <row r="657" spans="1:26" ht="12.75">
      <c r="A657" s="1">
        <v>36747</v>
      </c>
      <c r="B657" s="27">
        <v>222</v>
      </c>
      <c r="C657" s="2">
        <v>0.837499976</v>
      </c>
      <c r="D657" s="57">
        <v>0.837499976</v>
      </c>
      <c r="E657" s="3">
        <v>6480</v>
      </c>
      <c r="F657" s="28">
        <v>0</v>
      </c>
      <c r="G657" s="2">
        <v>35.60218818</v>
      </c>
      <c r="H657" s="2">
        <v>-78.69151979</v>
      </c>
      <c r="I657" s="29">
        <v>933.6</v>
      </c>
      <c r="J657" s="4">
        <f t="shared" si="66"/>
        <v>907.7</v>
      </c>
      <c r="K657" s="30">
        <f t="shared" si="69"/>
        <v>913.470673260398</v>
      </c>
      <c r="L657" s="30">
        <f t="shared" si="70"/>
        <v>1066.570673260398</v>
      </c>
      <c r="M657" s="30">
        <f t="shared" si="67"/>
        <v>1083.770673260398</v>
      </c>
      <c r="N657" s="31">
        <f t="shared" si="68"/>
        <v>1075.170673260398</v>
      </c>
      <c r="O657" s="4">
        <v>24.8</v>
      </c>
      <c r="P657" s="4">
        <v>79.9</v>
      </c>
      <c r="Q657" s="4">
        <v>62.7</v>
      </c>
      <c r="R657"/>
      <c r="S657" s="32">
        <v>2.531</v>
      </c>
      <c r="T657" s="27">
        <v>455.357</v>
      </c>
      <c r="U657" s="27">
        <f t="shared" si="72"/>
        <v>219.67933333333335</v>
      </c>
      <c r="V657" s="32">
        <v>0.333</v>
      </c>
      <c r="W657" s="33">
        <v>0.91464</v>
      </c>
      <c r="X657" s="33">
        <f t="shared" si="71"/>
        <v>1.8320550000000002</v>
      </c>
      <c r="Y657" s="35">
        <v>11.181</v>
      </c>
      <c r="Z657" s="31">
        <v>1075.170673260398</v>
      </c>
    </row>
    <row r="658" spans="1:26" ht="12.75">
      <c r="A658" s="1">
        <v>36747</v>
      </c>
      <c r="B658" s="27">
        <v>222</v>
      </c>
      <c r="C658" s="2">
        <v>0.837615728</v>
      </c>
      <c r="D658" s="57">
        <v>0.837615728</v>
      </c>
      <c r="E658" s="3">
        <v>6490</v>
      </c>
      <c r="F658" s="28">
        <v>0</v>
      </c>
      <c r="G658" s="2">
        <v>35.60358915</v>
      </c>
      <c r="H658" s="2">
        <v>-78.68580217</v>
      </c>
      <c r="I658" s="29">
        <v>931.3</v>
      </c>
      <c r="J658" s="4">
        <f t="shared" si="66"/>
        <v>905.4</v>
      </c>
      <c r="K658" s="30">
        <f t="shared" si="69"/>
        <v>934.5385662617888</v>
      </c>
      <c r="L658" s="30">
        <f t="shared" si="70"/>
        <v>1087.6385662617888</v>
      </c>
      <c r="M658" s="30">
        <f t="shared" si="67"/>
        <v>1104.8385662617889</v>
      </c>
      <c r="N658" s="31">
        <f t="shared" si="68"/>
        <v>1096.238566261789</v>
      </c>
      <c r="O658" s="4">
        <v>25</v>
      </c>
      <c r="P658" s="4">
        <v>75.2</v>
      </c>
      <c r="Q658" s="4">
        <v>61.4</v>
      </c>
      <c r="R658"/>
      <c r="S658" s="32">
        <v>2.531</v>
      </c>
      <c r="T658" s="27">
        <v>455.102</v>
      </c>
      <c r="U658" s="27">
        <f t="shared" si="72"/>
        <v>350.69350000000003</v>
      </c>
      <c r="V658" s="32">
        <v>0.343</v>
      </c>
      <c r="W658" s="33">
        <v>0.9179700000000001</v>
      </c>
      <c r="X658" s="33">
        <f t="shared" si="71"/>
        <v>1.6502000000000001</v>
      </c>
      <c r="Y658" s="35">
        <v>11.923</v>
      </c>
      <c r="Z658" s="31">
        <v>1096.238566261789</v>
      </c>
    </row>
    <row r="659" spans="1:26" ht="12.75">
      <c r="A659" s="1">
        <v>36747</v>
      </c>
      <c r="B659" s="27">
        <v>222</v>
      </c>
      <c r="C659" s="2">
        <v>0.837731481</v>
      </c>
      <c r="D659" s="57">
        <v>0.837731481</v>
      </c>
      <c r="E659" s="3">
        <v>6500</v>
      </c>
      <c r="F659" s="28">
        <v>0</v>
      </c>
      <c r="G659" s="2">
        <v>35.60643948</v>
      </c>
      <c r="H659" s="2">
        <v>-78.68097688</v>
      </c>
      <c r="I659" s="29">
        <v>929.5</v>
      </c>
      <c r="J659" s="4">
        <f t="shared" si="66"/>
        <v>903.6</v>
      </c>
      <c r="K659" s="30">
        <f t="shared" si="69"/>
        <v>951.063848077733</v>
      </c>
      <c r="L659" s="30">
        <f t="shared" si="70"/>
        <v>1104.163848077733</v>
      </c>
      <c r="M659" s="30">
        <f t="shared" si="67"/>
        <v>1121.363848077733</v>
      </c>
      <c r="N659" s="31">
        <f t="shared" si="68"/>
        <v>1112.7638480777332</v>
      </c>
      <c r="O659" s="4">
        <v>24.8</v>
      </c>
      <c r="P659" s="4">
        <v>75.9</v>
      </c>
      <c r="Q659" s="4">
        <v>60.9</v>
      </c>
      <c r="R659"/>
      <c r="S659" s="32">
        <v>4.472</v>
      </c>
      <c r="T659" s="27">
        <v>1504.894</v>
      </c>
      <c r="U659" s="27">
        <f t="shared" si="72"/>
        <v>534.2116666666666</v>
      </c>
      <c r="V659" s="32">
        <v>0.334</v>
      </c>
      <c r="W659" s="33">
        <v>0.9201900000000001</v>
      </c>
      <c r="X659" s="33">
        <f t="shared" si="71"/>
        <v>1.4681600000000001</v>
      </c>
      <c r="Y659" s="35">
        <v>11.931</v>
      </c>
      <c r="Z659" s="31">
        <v>1112.7638480777332</v>
      </c>
    </row>
    <row r="660" spans="1:26" ht="12.75">
      <c r="A660" s="1">
        <v>36747</v>
      </c>
      <c r="B660" s="27">
        <v>222</v>
      </c>
      <c r="C660" s="2">
        <v>0.837847233</v>
      </c>
      <c r="D660" s="57">
        <v>0.837847233</v>
      </c>
      <c r="E660" s="3">
        <v>6510</v>
      </c>
      <c r="F660" s="28">
        <v>0</v>
      </c>
      <c r="G660" s="2">
        <v>35.61071702</v>
      </c>
      <c r="H660" s="2">
        <v>-78.67840367</v>
      </c>
      <c r="I660" s="29">
        <v>927.5</v>
      </c>
      <c r="J660" s="4">
        <f t="shared" si="66"/>
        <v>901.6</v>
      </c>
      <c r="K660" s="30">
        <f t="shared" si="69"/>
        <v>969.4639251209575</v>
      </c>
      <c r="L660" s="30">
        <f t="shared" si="70"/>
        <v>1122.5639251209575</v>
      </c>
      <c r="M660" s="30">
        <f t="shared" si="67"/>
        <v>1139.7639251209575</v>
      </c>
      <c r="N660" s="31">
        <f t="shared" si="68"/>
        <v>1131.1639251209576</v>
      </c>
      <c r="O660" s="4">
        <v>24.7</v>
      </c>
      <c r="P660" s="4">
        <v>75.8</v>
      </c>
      <c r="Q660" s="4">
        <v>59.9</v>
      </c>
      <c r="R660" s="5">
        <v>5.06E-06</v>
      </c>
      <c r="S660" s="32">
        <v>1.371</v>
      </c>
      <c r="T660" s="27">
        <v>-122.838</v>
      </c>
      <c r="U660" s="27">
        <f t="shared" si="72"/>
        <v>385.2336666666666</v>
      </c>
      <c r="V660" s="32">
        <v>0.333</v>
      </c>
      <c r="W660" s="33">
        <v>0.92352</v>
      </c>
      <c r="X660" s="33">
        <f t="shared" si="71"/>
        <v>1.2861200000000002</v>
      </c>
      <c r="Y660" s="35">
        <v>11.941</v>
      </c>
      <c r="Z660" s="31">
        <v>1131.1639251209576</v>
      </c>
    </row>
    <row r="661" spans="1:26" ht="12.75">
      <c r="A661" s="1">
        <v>36747</v>
      </c>
      <c r="B661" s="27">
        <v>222</v>
      </c>
      <c r="C661" s="2">
        <v>0.837962985</v>
      </c>
      <c r="D661" s="57">
        <v>0.837962985</v>
      </c>
      <c r="E661" s="3">
        <v>6520</v>
      </c>
      <c r="F661" s="28">
        <v>0</v>
      </c>
      <c r="G661" s="2">
        <v>35.61557166</v>
      </c>
      <c r="H661" s="2">
        <v>-78.67790061</v>
      </c>
      <c r="I661" s="29">
        <v>925.3</v>
      </c>
      <c r="J661" s="4">
        <f t="shared" si="66"/>
        <v>899.4</v>
      </c>
      <c r="K661" s="30">
        <f t="shared" si="69"/>
        <v>989.751212300376</v>
      </c>
      <c r="L661" s="30">
        <f t="shared" si="70"/>
        <v>1142.851212300376</v>
      </c>
      <c r="M661" s="30">
        <f t="shared" si="67"/>
        <v>1160.051212300376</v>
      </c>
      <c r="N661" s="31">
        <f t="shared" si="68"/>
        <v>1151.451212300376</v>
      </c>
      <c r="O661" s="4">
        <v>24.4</v>
      </c>
      <c r="P661" s="4">
        <v>77.6</v>
      </c>
      <c r="Q661" s="4">
        <v>58.4</v>
      </c>
      <c r="R661"/>
      <c r="S661" s="32">
        <v>2.307</v>
      </c>
      <c r="T661" s="27">
        <v>349.43</v>
      </c>
      <c r="U661" s="27">
        <f t="shared" si="72"/>
        <v>507.5056666666666</v>
      </c>
      <c r="V661" s="32">
        <v>0.344</v>
      </c>
      <c r="W661" s="33">
        <v>0.9268500000000001</v>
      </c>
      <c r="X661" s="33">
        <f t="shared" si="71"/>
        <v>1.10408</v>
      </c>
      <c r="Y661" s="35">
        <v>11.843</v>
      </c>
      <c r="Z661" s="31">
        <v>1151.451212300376</v>
      </c>
    </row>
    <row r="662" spans="1:26" ht="12.75">
      <c r="A662" s="1">
        <v>36747</v>
      </c>
      <c r="B662" s="27">
        <v>222</v>
      </c>
      <c r="C662" s="2">
        <v>0.838078678</v>
      </c>
      <c r="D662" s="57">
        <v>0.838078678</v>
      </c>
      <c r="E662" s="3">
        <v>6530</v>
      </c>
      <c r="F662" s="28">
        <v>0</v>
      </c>
      <c r="G662" s="2">
        <v>35.62042763</v>
      </c>
      <c r="H662" s="2">
        <v>-78.67881833</v>
      </c>
      <c r="I662" s="29">
        <v>922.9</v>
      </c>
      <c r="J662" s="4">
        <f t="shared" si="66"/>
        <v>897</v>
      </c>
      <c r="K662" s="30">
        <f t="shared" si="69"/>
        <v>1011.939472320705</v>
      </c>
      <c r="L662" s="30">
        <f t="shared" si="70"/>
        <v>1165.039472320705</v>
      </c>
      <c r="M662" s="30">
        <f t="shared" si="67"/>
        <v>1182.239472320705</v>
      </c>
      <c r="N662" s="31">
        <f t="shared" si="68"/>
        <v>1173.639472320705</v>
      </c>
      <c r="O662" s="4">
        <v>24.2</v>
      </c>
      <c r="P662" s="4">
        <v>77.4</v>
      </c>
      <c r="Q662" s="4">
        <v>56.4</v>
      </c>
      <c r="R662"/>
      <c r="S662" s="32">
        <v>1.829</v>
      </c>
      <c r="T662" s="27">
        <v>86.675</v>
      </c>
      <c r="U662" s="27">
        <f t="shared" si="72"/>
        <v>454.77</v>
      </c>
      <c r="V662" s="32">
        <v>0.323</v>
      </c>
      <c r="W662" s="33">
        <v>0.9290700000000001</v>
      </c>
      <c r="X662" s="33">
        <f t="shared" si="71"/>
        <v>0.9220400000000001</v>
      </c>
      <c r="Y662" s="35">
        <v>11.097</v>
      </c>
      <c r="Z662" s="31">
        <v>1173.639472320705</v>
      </c>
    </row>
    <row r="663" spans="1:26" ht="12.75">
      <c r="A663" s="1">
        <v>36747</v>
      </c>
      <c r="B663" s="27">
        <v>222</v>
      </c>
      <c r="C663" s="2">
        <v>0.83819443</v>
      </c>
      <c r="D663" s="57">
        <v>0.83819443</v>
      </c>
      <c r="E663" s="3">
        <v>6540</v>
      </c>
      <c r="F663" s="28">
        <v>0</v>
      </c>
      <c r="G663" s="2">
        <v>35.62511324</v>
      </c>
      <c r="H663" s="2">
        <v>-78.68044435</v>
      </c>
      <c r="I663" s="29">
        <v>920.7</v>
      </c>
      <c r="J663" s="4">
        <f t="shared" si="66"/>
        <v>894.8000000000001</v>
      </c>
      <c r="K663" s="30">
        <f t="shared" si="69"/>
        <v>1032.3309247133996</v>
      </c>
      <c r="L663" s="30">
        <f t="shared" si="70"/>
        <v>1185.4309247133995</v>
      </c>
      <c r="M663" s="30">
        <f t="shared" si="67"/>
        <v>1202.6309247133995</v>
      </c>
      <c r="N663" s="31">
        <f t="shared" si="68"/>
        <v>1194.0309247133996</v>
      </c>
      <c r="O663" s="4">
        <v>24.1</v>
      </c>
      <c r="P663" s="4">
        <v>76.8</v>
      </c>
      <c r="Q663" s="4">
        <v>56.9</v>
      </c>
      <c r="R663"/>
      <c r="S663" s="32">
        <v>1.841</v>
      </c>
      <c r="T663" s="27">
        <v>86.466</v>
      </c>
      <c r="U663" s="27">
        <f t="shared" si="72"/>
        <v>393.2881666666667</v>
      </c>
      <c r="V663" s="32">
        <v>0.313</v>
      </c>
      <c r="W663" s="33">
        <v>0.9324</v>
      </c>
      <c r="X663" s="33">
        <f t="shared" si="71"/>
        <v>0.9250000000000002</v>
      </c>
      <c r="Y663" s="35">
        <v>11.513</v>
      </c>
      <c r="Z663" s="31">
        <v>1194.0309247133996</v>
      </c>
    </row>
    <row r="664" spans="1:26" ht="12.75">
      <c r="A664" s="1">
        <v>36747</v>
      </c>
      <c r="B664" s="27">
        <v>222</v>
      </c>
      <c r="C664" s="2">
        <v>0.838310182</v>
      </c>
      <c r="D664" s="57">
        <v>0.838310182</v>
      </c>
      <c r="E664" s="3">
        <v>6550</v>
      </c>
      <c r="F664" s="28">
        <v>0</v>
      </c>
      <c r="G664" s="2">
        <v>35.6297544</v>
      </c>
      <c r="H664" s="2">
        <v>-78.68258666</v>
      </c>
      <c r="I664" s="29">
        <v>919.1</v>
      </c>
      <c r="J664" s="4">
        <f t="shared" si="66"/>
        <v>893.2</v>
      </c>
      <c r="K664" s="30">
        <f t="shared" si="69"/>
        <v>1047.1925866167642</v>
      </c>
      <c r="L664" s="30">
        <f t="shared" si="70"/>
        <v>1200.292586616764</v>
      </c>
      <c r="M664" s="30">
        <f t="shared" si="67"/>
        <v>1217.4925866167641</v>
      </c>
      <c r="N664" s="31">
        <f t="shared" si="68"/>
        <v>1208.8925866167642</v>
      </c>
      <c r="O664" s="4">
        <v>24.1</v>
      </c>
      <c r="P664" s="4">
        <v>76.8</v>
      </c>
      <c r="Q664" s="4">
        <v>58.4</v>
      </c>
      <c r="R664"/>
      <c r="S664" s="32">
        <v>1.304</v>
      </c>
      <c r="T664" s="27">
        <v>-176.266</v>
      </c>
      <c r="U664" s="27">
        <f t="shared" si="72"/>
        <v>288.06016666666665</v>
      </c>
      <c r="V664" s="32">
        <v>0.324</v>
      </c>
      <c r="W664" s="33">
        <v>0.9357300000000001</v>
      </c>
      <c r="X664" s="33">
        <f t="shared" si="71"/>
        <v>0.9279600000000001</v>
      </c>
      <c r="Y664" s="35">
        <v>11.594</v>
      </c>
      <c r="Z664" s="31">
        <v>1208.8925866167642</v>
      </c>
    </row>
    <row r="665" spans="1:26" ht="12.75">
      <c r="A665" s="1">
        <v>36747</v>
      </c>
      <c r="B665" s="27">
        <v>222</v>
      </c>
      <c r="C665" s="2">
        <v>0.838425934</v>
      </c>
      <c r="D665" s="57">
        <v>0.838425934</v>
      </c>
      <c r="E665" s="3">
        <v>6560</v>
      </c>
      <c r="F665" s="28">
        <v>0</v>
      </c>
      <c r="G665" s="2">
        <v>35.63361191</v>
      </c>
      <c r="H665" s="2">
        <v>-78.68631444</v>
      </c>
      <c r="I665" s="29">
        <v>917.1</v>
      </c>
      <c r="J665" s="4">
        <f t="shared" si="66"/>
        <v>891.2</v>
      </c>
      <c r="K665" s="30">
        <f t="shared" si="69"/>
        <v>1065.8071457947021</v>
      </c>
      <c r="L665" s="30">
        <f t="shared" si="70"/>
        <v>1218.907145794702</v>
      </c>
      <c r="M665" s="30">
        <f t="shared" si="67"/>
        <v>1236.107145794702</v>
      </c>
      <c r="N665" s="31">
        <f t="shared" si="68"/>
        <v>1227.507145794702</v>
      </c>
      <c r="O665" s="4">
        <v>23.9</v>
      </c>
      <c r="P665" s="4">
        <v>77.1</v>
      </c>
      <c r="Q665" s="4">
        <v>59.9</v>
      </c>
      <c r="R665"/>
      <c r="S665" s="32">
        <v>3.275</v>
      </c>
      <c r="T665" s="27">
        <v>873.479</v>
      </c>
      <c r="U665" s="27">
        <f t="shared" si="72"/>
        <v>182.82433333333336</v>
      </c>
      <c r="V665" s="32">
        <v>0.314</v>
      </c>
      <c r="W665" s="33">
        <v>0.93906</v>
      </c>
      <c r="X665" s="33">
        <f t="shared" si="71"/>
        <v>0.931105</v>
      </c>
      <c r="Y665" s="35">
        <v>11.933</v>
      </c>
      <c r="Z665" s="31">
        <v>1227.507145794702</v>
      </c>
    </row>
    <row r="666" spans="1:26" ht="12.75">
      <c r="A666" s="1">
        <v>36747</v>
      </c>
      <c r="B666" s="27">
        <v>222</v>
      </c>
      <c r="C666" s="2">
        <v>0.838541687</v>
      </c>
      <c r="D666" s="57">
        <v>0.838541687</v>
      </c>
      <c r="E666" s="3">
        <v>6570</v>
      </c>
      <c r="F666" s="28">
        <v>0</v>
      </c>
      <c r="G666" s="2">
        <v>35.63585687</v>
      </c>
      <c r="H666" s="2">
        <v>-78.69171236</v>
      </c>
      <c r="I666" s="29">
        <v>915</v>
      </c>
      <c r="J666" s="4">
        <f t="shared" si="66"/>
        <v>889.1</v>
      </c>
      <c r="K666" s="30">
        <f t="shared" si="69"/>
        <v>1085.3974462711321</v>
      </c>
      <c r="L666" s="30">
        <f t="shared" si="70"/>
        <v>1238.497446271132</v>
      </c>
      <c r="M666" s="30">
        <f t="shared" si="67"/>
        <v>1255.697446271132</v>
      </c>
      <c r="N666" s="31">
        <f t="shared" si="68"/>
        <v>1247.097446271132</v>
      </c>
      <c r="O666" s="4">
        <v>23.7</v>
      </c>
      <c r="P666" s="4">
        <v>77.3</v>
      </c>
      <c r="Q666" s="4">
        <v>62</v>
      </c>
      <c r="R666" s="5">
        <v>9.78E-06</v>
      </c>
      <c r="S666" s="32">
        <v>2.591</v>
      </c>
      <c r="T666" s="27">
        <v>505.747</v>
      </c>
      <c r="U666" s="27">
        <f t="shared" si="72"/>
        <v>287.5885</v>
      </c>
      <c r="V666" s="32">
        <v>0.303</v>
      </c>
      <c r="W666" s="33">
        <v>0.94128</v>
      </c>
      <c r="X666" s="33">
        <f t="shared" si="71"/>
        <v>0.9340649999999999</v>
      </c>
      <c r="Y666" s="35">
        <v>11.881</v>
      </c>
      <c r="Z666" s="31">
        <v>1247.097446271132</v>
      </c>
    </row>
    <row r="667" spans="1:26" ht="12.75">
      <c r="A667" s="1">
        <v>36747</v>
      </c>
      <c r="B667" s="27">
        <v>222</v>
      </c>
      <c r="C667" s="2">
        <v>0.838657379</v>
      </c>
      <c r="D667" s="57">
        <v>0.838657379</v>
      </c>
      <c r="E667" s="3">
        <v>6580</v>
      </c>
      <c r="F667" s="28">
        <v>0</v>
      </c>
      <c r="G667" s="2">
        <v>35.63645147</v>
      </c>
      <c r="H667" s="2">
        <v>-78.69761679</v>
      </c>
      <c r="I667" s="29">
        <v>913.1</v>
      </c>
      <c r="J667" s="4">
        <f t="shared" si="66"/>
        <v>887.2</v>
      </c>
      <c r="K667" s="30">
        <f t="shared" si="69"/>
        <v>1103.1619158134004</v>
      </c>
      <c r="L667" s="30">
        <f t="shared" si="70"/>
        <v>1256.2619158134003</v>
      </c>
      <c r="M667" s="30">
        <f t="shared" si="67"/>
        <v>1273.4619158134003</v>
      </c>
      <c r="N667" s="31">
        <f t="shared" si="68"/>
        <v>1264.8619158134002</v>
      </c>
      <c r="O667" s="4">
        <v>23.6</v>
      </c>
      <c r="P667" s="4">
        <v>78.9</v>
      </c>
      <c r="Q667" s="4">
        <v>62</v>
      </c>
      <c r="R667"/>
      <c r="S667" s="32">
        <v>1.641</v>
      </c>
      <c r="T667" s="27">
        <v>-19.462</v>
      </c>
      <c r="U667" s="27">
        <f t="shared" si="72"/>
        <v>226.1065</v>
      </c>
      <c r="V667" s="32">
        <v>0.313</v>
      </c>
      <c r="W667" s="33">
        <v>0.9446100000000001</v>
      </c>
      <c r="X667" s="33">
        <f t="shared" si="71"/>
        <v>0.9370250000000001</v>
      </c>
      <c r="Y667" s="35">
        <v>11.025</v>
      </c>
      <c r="Z667" s="31">
        <v>1264.8619158134002</v>
      </c>
    </row>
    <row r="668" spans="1:26" ht="12.75">
      <c r="A668" s="1">
        <v>36747</v>
      </c>
      <c r="B668" s="27">
        <v>222</v>
      </c>
      <c r="C668" s="2">
        <v>0.838773131</v>
      </c>
      <c r="D668" s="57">
        <v>0.838773131</v>
      </c>
      <c r="E668" s="3">
        <v>6590</v>
      </c>
      <c r="F668" s="28">
        <v>0</v>
      </c>
      <c r="G668" s="2">
        <v>35.63475841</v>
      </c>
      <c r="H668" s="2">
        <v>-78.70327378</v>
      </c>
      <c r="I668" s="29">
        <v>910.7</v>
      </c>
      <c r="J668" s="4">
        <f t="shared" si="66"/>
        <v>884.8000000000001</v>
      </c>
      <c r="K668" s="30">
        <f t="shared" si="69"/>
        <v>1125.6557030358115</v>
      </c>
      <c r="L668" s="30">
        <f t="shared" si="70"/>
        <v>1278.7557030358114</v>
      </c>
      <c r="M668" s="30">
        <f t="shared" si="67"/>
        <v>1295.9557030358114</v>
      </c>
      <c r="N668" s="31">
        <f t="shared" si="68"/>
        <v>1287.3557030358115</v>
      </c>
      <c r="O668" s="4">
        <v>23.5</v>
      </c>
      <c r="P668" s="4">
        <v>75.9</v>
      </c>
      <c r="Q668" s="4">
        <v>61.4</v>
      </c>
      <c r="R668"/>
      <c r="S668" s="32">
        <v>2.649</v>
      </c>
      <c r="T668" s="27">
        <v>505.306</v>
      </c>
      <c r="U668" s="27">
        <f t="shared" si="72"/>
        <v>295.8783333333334</v>
      </c>
      <c r="V668" s="32">
        <v>0.294</v>
      </c>
      <c r="W668" s="33">
        <v>0.9468300000000001</v>
      </c>
      <c r="X668" s="33">
        <f t="shared" si="71"/>
        <v>0.9399850000000001</v>
      </c>
      <c r="Y668" s="35">
        <v>11.506</v>
      </c>
      <c r="Z668" s="31">
        <v>1287.3557030358115</v>
      </c>
    </row>
    <row r="669" spans="1:26" ht="12.75">
      <c r="A669" s="1">
        <v>36747</v>
      </c>
      <c r="B669" s="27">
        <v>222</v>
      </c>
      <c r="C669" s="2">
        <v>0.838888884</v>
      </c>
      <c r="D669" s="57">
        <v>0.838888884</v>
      </c>
      <c r="E669" s="3">
        <v>6600</v>
      </c>
      <c r="F669" s="28">
        <v>0</v>
      </c>
      <c r="G669" s="2">
        <v>35.63167804</v>
      </c>
      <c r="H669" s="2">
        <v>-78.708144</v>
      </c>
      <c r="I669" s="29">
        <v>908.9</v>
      </c>
      <c r="J669" s="4">
        <f t="shared" si="66"/>
        <v>883</v>
      </c>
      <c r="K669" s="30">
        <f t="shared" si="69"/>
        <v>1142.5661200910592</v>
      </c>
      <c r="L669" s="30">
        <f t="shared" si="70"/>
        <v>1295.6661200910592</v>
      </c>
      <c r="M669" s="30">
        <f t="shared" si="67"/>
        <v>1312.8661200910592</v>
      </c>
      <c r="N669" s="31">
        <f t="shared" si="68"/>
        <v>1304.2661200910593</v>
      </c>
      <c r="O669" s="4">
        <v>23.2</v>
      </c>
      <c r="P669" s="4">
        <v>80.1</v>
      </c>
      <c r="Q669" s="4">
        <v>62.4</v>
      </c>
      <c r="R669"/>
      <c r="S669" s="32">
        <v>1.989</v>
      </c>
      <c r="T669" s="27">
        <v>190.051</v>
      </c>
      <c r="U669" s="27">
        <f t="shared" si="72"/>
        <v>313.1425</v>
      </c>
      <c r="V669" s="32">
        <v>0.303</v>
      </c>
      <c r="W669" s="33">
        <v>0.9501600000000001</v>
      </c>
      <c r="X669" s="33">
        <f t="shared" si="71"/>
        <v>0.942945</v>
      </c>
      <c r="Y669" s="35">
        <v>10.945</v>
      </c>
      <c r="Z669" s="31">
        <v>1304.2661200910593</v>
      </c>
    </row>
    <row r="670" spans="1:26" ht="12.75">
      <c r="A670" s="1">
        <v>36747</v>
      </c>
      <c r="B670" s="27">
        <v>222</v>
      </c>
      <c r="C670" s="2">
        <v>0.839004636</v>
      </c>
      <c r="D670" s="57">
        <v>0.839004636</v>
      </c>
      <c r="E670" s="3">
        <v>6610</v>
      </c>
      <c r="F670" s="28">
        <v>0</v>
      </c>
      <c r="G670" s="2">
        <v>35.62820313</v>
      </c>
      <c r="H670" s="2">
        <v>-78.71259461</v>
      </c>
      <c r="I670" s="29">
        <v>907</v>
      </c>
      <c r="J670" s="4">
        <f t="shared" si="66"/>
        <v>881.1</v>
      </c>
      <c r="K670" s="30">
        <f t="shared" si="69"/>
        <v>1160.4534436072754</v>
      </c>
      <c r="L670" s="30">
        <f t="shared" si="70"/>
        <v>1313.5534436072753</v>
      </c>
      <c r="M670" s="30">
        <f t="shared" si="67"/>
        <v>1330.7534436072754</v>
      </c>
      <c r="N670" s="31">
        <f t="shared" si="68"/>
        <v>1322.1534436072752</v>
      </c>
      <c r="O670" s="4">
        <v>22.7</v>
      </c>
      <c r="P670" s="4">
        <v>84.5</v>
      </c>
      <c r="Q670" s="4">
        <v>56.9</v>
      </c>
      <c r="R670"/>
      <c r="S670" s="32">
        <v>1.941</v>
      </c>
      <c r="T670" s="27">
        <v>137.319</v>
      </c>
      <c r="U670" s="27">
        <f t="shared" si="72"/>
        <v>365.4066666666667</v>
      </c>
      <c r="V670" s="32">
        <v>0.303</v>
      </c>
      <c r="W670" s="33">
        <v>0.9534900000000001</v>
      </c>
      <c r="X670" s="33">
        <f t="shared" si="71"/>
        <v>0.9459050000000001</v>
      </c>
      <c r="Y670" s="35">
        <v>11.849</v>
      </c>
      <c r="Z670" s="31">
        <v>1322.1534436072752</v>
      </c>
    </row>
    <row r="671" spans="1:26" ht="12.75">
      <c r="A671" s="1">
        <v>36747</v>
      </c>
      <c r="B671" s="27">
        <v>222</v>
      </c>
      <c r="C671" s="2">
        <v>0.839120388</v>
      </c>
      <c r="D671" s="57">
        <v>0.839120388</v>
      </c>
      <c r="E671" s="3">
        <v>6620</v>
      </c>
      <c r="F671" s="28">
        <v>0</v>
      </c>
      <c r="G671" s="2">
        <v>35.62425505</v>
      </c>
      <c r="H671" s="2">
        <v>-78.71600278</v>
      </c>
      <c r="I671" s="29">
        <v>905.8</v>
      </c>
      <c r="J671" s="4">
        <f t="shared" si="66"/>
        <v>879.9</v>
      </c>
      <c r="K671" s="30">
        <f t="shared" si="69"/>
        <v>1171.7705852186007</v>
      </c>
      <c r="L671" s="30">
        <f t="shared" si="70"/>
        <v>1324.8705852186006</v>
      </c>
      <c r="M671" s="30">
        <f t="shared" si="67"/>
        <v>1342.0705852186006</v>
      </c>
      <c r="N671" s="31">
        <f t="shared" si="68"/>
        <v>1333.4705852186007</v>
      </c>
      <c r="O671" s="4">
        <v>22.8</v>
      </c>
      <c r="P671" s="4">
        <v>81.2</v>
      </c>
      <c r="Q671" s="4">
        <v>62.4</v>
      </c>
      <c r="R671"/>
      <c r="S671" s="32">
        <v>3.186</v>
      </c>
      <c r="T671" s="27">
        <v>819.611</v>
      </c>
      <c r="U671" s="27">
        <f t="shared" si="72"/>
        <v>356.4286666666667</v>
      </c>
      <c r="V671" s="32">
        <v>0.313</v>
      </c>
      <c r="W671" s="33">
        <v>0.9557100000000001</v>
      </c>
      <c r="X671" s="33">
        <f t="shared" si="71"/>
        <v>0.9486800000000001</v>
      </c>
      <c r="Y671" s="35">
        <v>11.46</v>
      </c>
      <c r="Z671" s="31">
        <v>1333.4705852186007</v>
      </c>
    </row>
    <row r="672" spans="1:26" ht="12.75">
      <c r="A672" s="1">
        <v>36747</v>
      </c>
      <c r="B672" s="27">
        <v>222</v>
      </c>
      <c r="C672" s="2">
        <v>0.83923614</v>
      </c>
      <c r="D672" s="57">
        <v>0.83923614</v>
      </c>
      <c r="E672" s="3">
        <v>6630</v>
      </c>
      <c r="F672" s="28">
        <v>0</v>
      </c>
      <c r="G672" s="2">
        <v>35.61938469</v>
      </c>
      <c r="H672" s="2">
        <v>-78.71691658</v>
      </c>
      <c r="I672" s="29">
        <v>904.1</v>
      </c>
      <c r="J672" s="4">
        <f t="shared" si="66"/>
        <v>878.2</v>
      </c>
      <c r="K672" s="30">
        <f t="shared" si="69"/>
        <v>1187.8296509510412</v>
      </c>
      <c r="L672" s="30">
        <f t="shared" si="70"/>
        <v>1340.9296509510411</v>
      </c>
      <c r="M672" s="30">
        <f t="shared" si="67"/>
        <v>1358.1296509510412</v>
      </c>
      <c r="N672" s="31">
        <f t="shared" si="68"/>
        <v>1349.5296509510413</v>
      </c>
      <c r="O672" s="4">
        <v>22.9</v>
      </c>
      <c r="P672" s="4">
        <v>80.6</v>
      </c>
      <c r="Q672" s="4">
        <v>61.4</v>
      </c>
      <c r="R672" s="5">
        <v>1.57E-05</v>
      </c>
      <c r="S672" s="32">
        <v>3.777</v>
      </c>
      <c r="T672" s="27">
        <v>1134.379</v>
      </c>
      <c r="U672" s="27">
        <f t="shared" si="72"/>
        <v>461.2006666666666</v>
      </c>
      <c r="V672" s="32">
        <v>0.284</v>
      </c>
      <c r="W672" s="33">
        <v>0.9590400000000001</v>
      </c>
      <c r="X672" s="33">
        <f t="shared" si="71"/>
        <v>0.9516400000000002</v>
      </c>
      <c r="Y672" s="35">
        <v>11.8</v>
      </c>
      <c r="Z672" s="31">
        <v>1349.5296509510413</v>
      </c>
    </row>
    <row r="673" spans="1:26" ht="12.75">
      <c r="A673" s="1">
        <v>36747</v>
      </c>
      <c r="B673" s="27">
        <v>222</v>
      </c>
      <c r="C673" s="2">
        <v>0.839351833</v>
      </c>
      <c r="D673" s="57">
        <v>0.839351833</v>
      </c>
      <c r="E673" s="3">
        <v>6640</v>
      </c>
      <c r="F673" s="28">
        <v>0</v>
      </c>
      <c r="G673" s="2">
        <v>35.61441874</v>
      </c>
      <c r="H673" s="2">
        <v>-78.71454439</v>
      </c>
      <c r="I673" s="29">
        <v>901</v>
      </c>
      <c r="J673" s="4">
        <f t="shared" si="66"/>
        <v>875.1</v>
      </c>
      <c r="K673" s="30">
        <f t="shared" si="69"/>
        <v>1217.194022225814</v>
      </c>
      <c r="L673" s="30">
        <f t="shared" si="70"/>
        <v>1370.294022225814</v>
      </c>
      <c r="M673" s="30">
        <f t="shared" si="67"/>
        <v>1387.494022225814</v>
      </c>
      <c r="N673" s="31">
        <f t="shared" si="68"/>
        <v>1378.8940222258138</v>
      </c>
      <c r="O673" s="4">
        <v>22.5</v>
      </c>
      <c r="P673" s="4">
        <v>80.9</v>
      </c>
      <c r="Q673" s="4">
        <v>63.4</v>
      </c>
      <c r="R673"/>
      <c r="S673" s="32">
        <v>3.226</v>
      </c>
      <c r="T673" s="27">
        <v>819.124</v>
      </c>
      <c r="U673" s="27">
        <f t="shared" si="72"/>
        <v>600.965</v>
      </c>
      <c r="V673" s="32">
        <v>0.313</v>
      </c>
      <c r="W673" s="33">
        <v>0.9623700000000001</v>
      </c>
      <c r="X673" s="33">
        <f t="shared" si="71"/>
        <v>0.9546</v>
      </c>
      <c r="Y673" s="35">
        <v>11.721</v>
      </c>
      <c r="Z673" s="31">
        <v>1378.8940222258138</v>
      </c>
    </row>
    <row r="674" spans="1:26" ht="12.75">
      <c r="A674" s="1">
        <v>36747</v>
      </c>
      <c r="B674" s="27">
        <v>222</v>
      </c>
      <c r="C674" s="2">
        <v>0.839467585</v>
      </c>
      <c r="D674" s="57">
        <v>0.839467585</v>
      </c>
      <c r="E674" s="3">
        <v>6650</v>
      </c>
      <c r="F674" s="28">
        <v>0</v>
      </c>
      <c r="G674" s="2">
        <v>35.61039088</v>
      </c>
      <c r="H674" s="2">
        <v>-78.70957874</v>
      </c>
      <c r="I674" s="29">
        <v>898.1</v>
      </c>
      <c r="J674" s="4">
        <f t="shared" si="66"/>
        <v>872.2</v>
      </c>
      <c r="K674" s="30">
        <f t="shared" si="69"/>
        <v>1244.7582425549613</v>
      </c>
      <c r="L674" s="30">
        <f t="shared" si="70"/>
        <v>1397.8582425549612</v>
      </c>
      <c r="M674" s="30">
        <f t="shared" si="67"/>
        <v>1415.0582425549612</v>
      </c>
      <c r="N674" s="31">
        <f t="shared" si="68"/>
        <v>1406.458242554961</v>
      </c>
      <c r="O674" s="4">
        <v>22.2</v>
      </c>
      <c r="P674" s="4">
        <v>83.6</v>
      </c>
      <c r="Q674" s="4">
        <v>61.9</v>
      </c>
      <c r="R674"/>
      <c r="S674" s="32">
        <v>2.421</v>
      </c>
      <c r="T674" s="27">
        <v>398.892</v>
      </c>
      <c r="U674" s="27">
        <f t="shared" si="72"/>
        <v>583.2293333333332</v>
      </c>
      <c r="V674" s="32">
        <v>0.324</v>
      </c>
      <c r="W674" s="33">
        <v>0.9657000000000001</v>
      </c>
      <c r="X674" s="33">
        <f t="shared" si="71"/>
        <v>0.9577450000000001</v>
      </c>
      <c r="Y674" s="35">
        <v>11.933</v>
      </c>
      <c r="Z674" s="31">
        <v>1406.458242554961</v>
      </c>
    </row>
    <row r="675" spans="1:26" ht="12.75">
      <c r="A675" s="1">
        <v>36747</v>
      </c>
      <c r="B675" s="27">
        <v>222</v>
      </c>
      <c r="C675" s="2">
        <v>0.839583337</v>
      </c>
      <c r="D675" s="57">
        <v>0.839583337</v>
      </c>
      <c r="E675" s="3">
        <v>6660</v>
      </c>
      <c r="F675" s="28">
        <v>0</v>
      </c>
      <c r="G675" s="2">
        <v>35.60694083</v>
      </c>
      <c r="H675" s="2">
        <v>-78.70432124</v>
      </c>
      <c r="I675" s="29">
        <v>896.3</v>
      </c>
      <c r="J675" s="4">
        <f t="shared" si="66"/>
        <v>870.4</v>
      </c>
      <c r="K675" s="30">
        <f t="shared" si="69"/>
        <v>1261.9132038606103</v>
      </c>
      <c r="L675" s="30">
        <f t="shared" si="70"/>
        <v>1415.0132038606102</v>
      </c>
      <c r="M675" s="30">
        <f t="shared" si="67"/>
        <v>1432.2132038606103</v>
      </c>
      <c r="N675" s="31">
        <f t="shared" si="68"/>
        <v>1423.6132038606102</v>
      </c>
      <c r="O675" s="4">
        <v>22.3</v>
      </c>
      <c r="P675" s="4">
        <v>78.7</v>
      </c>
      <c r="Q675" s="4">
        <v>61.9</v>
      </c>
      <c r="R675"/>
      <c r="S675" s="32">
        <v>2.839</v>
      </c>
      <c r="T675" s="27">
        <v>608.683</v>
      </c>
      <c r="U675" s="27">
        <f t="shared" si="72"/>
        <v>653.0013333333333</v>
      </c>
      <c r="V675" s="32">
        <v>0.294</v>
      </c>
      <c r="W675" s="33">
        <v>0.9679200000000001</v>
      </c>
      <c r="X675" s="33">
        <f t="shared" si="71"/>
        <v>0.960705</v>
      </c>
      <c r="Y675" s="35">
        <v>11.908</v>
      </c>
      <c r="Z675" s="31">
        <v>1423.6132038606102</v>
      </c>
    </row>
    <row r="676" spans="1:26" ht="12.75">
      <c r="A676" s="1">
        <v>36747</v>
      </c>
      <c r="B676" s="27">
        <v>222</v>
      </c>
      <c r="C676" s="2">
        <v>0.83969909</v>
      </c>
      <c r="D676" s="57">
        <v>0.83969909</v>
      </c>
      <c r="E676" s="3">
        <v>6670</v>
      </c>
      <c r="F676" s="28">
        <v>0</v>
      </c>
      <c r="G676" s="2">
        <v>35.6050643</v>
      </c>
      <c r="H676" s="2">
        <v>-78.69808241</v>
      </c>
      <c r="I676" s="29">
        <v>894.4</v>
      </c>
      <c r="J676" s="4">
        <f t="shared" si="66"/>
        <v>868.5</v>
      </c>
      <c r="K676" s="30">
        <f t="shared" si="69"/>
        <v>1280.0597492462946</v>
      </c>
      <c r="L676" s="30">
        <f t="shared" si="70"/>
        <v>1433.1597492462945</v>
      </c>
      <c r="M676" s="30">
        <f t="shared" si="67"/>
        <v>1450.3597492462945</v>
      </c>
      <c r="N676" s="31">
        <f t="shared" si="68"/>
        <v>1441.7597492462946</v>
      </c>
      <c r="O676" s="4">
        <v>22.1</v>
      </c>
      <c r="P676" s="4">
        <v>77.7</v>
      </c>
      <c r="Q676" s="4">
        <v>59.4</v>
      </c>
      <c r="R676"/>
      <c r="S676" s="32">
        <v>1.771</v>
      </c>
      <c r="T676" s="27">
        <v>83.451</v>
      </c>
      <c r="U676" s="27">
        <f t="shared" si="72"/>
        <v>644.0233333333332</v>
      </c>
      <c r="V676" s="32">
        <v>0.283</v>
      </c>
      <c r="W676" s="33">
        <v>0.97125</v>
      </c>
      <c r="X676" s="33">
        <f t="shared" si="71"/>
        <v>0.9636650000000001</v>
      </c>
      <c r="Y676" s="35">
        <v>11.211</v>
      </c>
      <c r="Z676" s="31">
        <v>1441.7597492462946</v>
      </c>
    </row>
    <row r="677" spans="1:26" ht="12.75">
      <c r="A677" s="1">
        <v>36747</v>
      </c>
      <c r="B677" s="27">
        <v>222</v>
      </c>
      <c r="C677" s="2">
        <v>0.839814842</v>
      </c>
      <c r="D677" s="57">
        <v>0.839814842</v>
      </c>
      <c r="E677" s="3">
        <v>6680</v>
      </c>
      <c r="F677" s="28">
        <v>0</v>
      </c>
      <c r="G677" s="2">
        <v>35.60488435</v>
      </c>
      <c r="H677" s="2">
        <v>-78.69143824</v>
      </c>
      <c r="I677" s="29">
        <v>892.6</v>
      </c>
      <c r="J677" s="4">
        <f t="shared" si="66"/>
        <v>866.7</v>
      </c>
      <c r="K677" s="30">
        <f t="shared" si="69"/>
        <v>1297.2878703055947</v>
      </c>
      <c r="L677" s="30">
        <f t="shared" si="70"/>
        <v>1450.3878703055946</v>
      </c>
      <c r="M677" s="30">
        <f t="shared" si="67"/>
        <v>1467.5878703055946</v>
      </c>
      <c r="N677" s="31">
        <f t="shared" si="68"/>
        <v>1458.9878703055947</v>
      </c>
      <c r="O677" s="4">
        <v>22.3</v>
      </c>
      <c r="P677" s="4">
        <v>74.7</v>
      </c>
      <c r="Q677" s="4">
        <v>60.9</v>
      </c>
      <c r="R677"/>
      <c r="S677" s="32">
        <v>2.809</v>
      </c>
      <c r="T677" s="27">
        <v>608.196</v>
      </c>
      <c r="U677" s="27">
        <f t="shared" si="72"/>
        <v>608.7875</v>
      </c>
      <c r="V677" s="32">
        <v>0.304</v>
      </c>
      <c r="W677" s="33">
        <v>0.9745800000000001</v>
      </c>
      <c r="X677" s="33">
        <f t="shared" si="71"/>
        <v>0.9668100000000002</v>
      </c>
      <c r="Y677" s="35">
        <v>11.953</v>
      </c>
      <c r="Z677" s="31">
        <v>1458.9878703055947</v>
      </c>
    </row>
    <row r="678" spans="1:26" ht="12.75">
      <c r="A678" s="1">
        <v>36747</v>
      </c>
      <c r="B678" s="27">
        <v>222</v>
      </c>
      <c r="C678" s="2">
        <v>0.839930534</v>
      </c>
      <c r="D678" s="57">
        <v>0.839930534</v>
      </c>
      <c r="E678" s="3">
        <v>6690</v>
      </c>
      <c r="F678" s="28">
        <v>0</v>
      </c>
      <c r="G678" s="2">
        <v>35.60607468</v>
      </c>
      <c r="H678" s="2">
        <v>-78.68493292</v>
      </c>
      <c r="I678" s="29">
        <v>890.2</v>
      </c>
      <c r="J678" s="4">
        <f t="shared" si="66"/>
        <v>864.3000000000001</v>
      </c>
      <c r="K678" s="30">
        <f t="shared" si="69"/>
        <v>1320.3144399915275</v>
      </c>
      <c r="L678" s="30">
        <f t="shared" si="70"/>
        <v>1473.4144399915274</v>
      </c>
      <c r="M678" s="30">
        <f t="shared" si="67"/>
        <v>1490.6144399915274</v>
      </c>
      <c r="N678" s="31">
        <f t="shared" si="68"/>
        <v>1482.0144399915275</v>
      </c>
      <c r="O678" s="4">
        <v>22</v>
      </c>
      <c r="P678" s="4">
        <v>74.5</v>
      </c>
      <c r="Q678" s="4">
        <v>58</v>
      </c>
      <c r="R678" s="5">
        <v>-5.79E-06</v>
      </c>
      <c r="S678" s="32">
        <v>2.157</v>
      </c>
      <c r="T678" s="27">
        <v>292.964</v>
      </c>
      <c r="U678" s="27">
        <f t="shared" si="72"/>
        <v>468.5516666666667</v>
      </c>
      <c r="V678" s="32">
        <v>0.284</v>
      </c>
      <c r="W678" s="33">
        <v>0.9768000000000001</v>
      </c>
      <c r="X678" s="33">
        <f t="shared" si="71"/>
        <v>0.96977</v>
      </c>
      <c r="Y678" s="35">
        <v>11.883</v>
      </c>
      <c r="Z678" s="31">
        <v>1482.0144399915275</v>
      </c>
    </row>
    <row r="679" spans="1:26" ht="12.75">
      <c r="A679" s="1">
        <v>36747</v>
      </c>
      <c r="B679" s="27">
        <v>222</v>
      </c>
      <c r="C679" s="2">
        <v>0.840046287</v>
      </c>
      <c r="D679" s="57">
        <v>0.840046287</v>
      </c>
      <c r="E679" s="3">
        <v>6700</v>
      </c>
      <c r="F679" s="28">
        <v>0</v>
      </c>
      <c r="G679" s="2">
        <v>35.60798141</v>
      </c>
      <c r="H679" s="2">
        <v>-78.67870667</v>
      </c>
      <c r="I679" s="29">
        <v>887.9</v>
      </c>
      <c r="J679" s="4">
        <f t="shared" si="66"/>
        <v>862</v>
      </c>
      <c r="K679" s="30">
        <f t="shared" si="69"/>
        <v>1342.4416478424819</v>
      </c>
      <c r="L679" s="30">
        <f t="shared" si="70"/>
        <v>1495.5416478424818</v>
      </c>
      <c r="M679" s="30">
        <f t="shared" si="67"/>
        <v>1512.7416478424818</v>
      </c>
      <c r="N679" s="31">
        <f t="shared" si="68"/>
        <v>1504.1416478424817</v>
      </c>
      <c r="O679" s="4">
        <v>22.1</v>
      </c>
      <c r="P679" s="4">
        <v>70.4</v>
      </c>
      <c r="Q679" s="4">
        <v>58.4</v>
      </c>
      <c r="R679"/>
      <c r="S679" s="32">
        <v>2.277</v>
      </c>
      <c r="T679" s="27">
        <v>345.255</v>
      </c>
      <c r="U679" s="27">
        <f t="shared" si="72"/>
        <v>389.5735</v>
      </c>
      <c r="V679" s="32">
        <v>0.293</v>
      </c>
      <c r="W679" s="33">
        <v>0.9801300000000001</v>
      </c>
      <c r="X679" s="33">
        <f t="shared" si="71"/>
        <v>0.97273</v>
      </c>
      <c r="Y679" s="35">
        <v>11.104</v>
      </c>
      <c r="Z679" s="31">
        <v>1504.1416478424817</v>
      </c>
    </row>
    <row r="680" spans="1:26" ht="12.75">
      <c r="A680" s="1">
        <v>36747</v>
      </c>
      <c r="B680" s="27">
        <v>222</v>
      </c>
      <c r="C680" s="2">
        <v>0.840162039</v>
      </c>
      <c r="D680" s="57">
        <v>0.840162039</v>
      </c>
      <c r="E680" s="3">
        <v>6710</v>
      </c>
      <c r="F680" s="28">
        <v>0</v>
      </c>
      <c r="G680" s="2">
        <v>35.6102292</v>
      </c>
      <c r="H680" s="2">
        <v>-78.67266511</v>
      </c>
      <c r="I680" s="29">
        <v>886.5</v>
      </c>
      <c r="J680" s="4">
        <f t="shared" si="66"/>
        <v>860.6</v>
      </c>
      <c r="K680" s="30">
        <f t="shared" si="69"/>
        <v>1355.9393077524314</v>
      </c>
      <c r="L680" s="30">
        <f t="shared" si="70"/>
        <v>1509.0393077524313</v>
      </c>
      <c r="M680" s="30">
        <f t="shared" si="67"/>
        <v>1526.2393077524314</v>
      </c>
      <c r="N680" s="31">
        <f t="shared" si="68"/>
        <v>1517.6393077524313</v>
      </c>
      <c r="O680" s="4">
        <v>22</v>
      </c>
      <c r="P680" s="4">
        <v>70.8</v>
      </c>
      <c r="Q680" s="4">
        <v>65.4</v>
      </c>
      <c r="R680"/>
      <c r="S680" s="32">
        <v>1.681</v>
      </c>
      <c r="T680" s="27">
        <v>30.023</v>
      </c>
      <c r="U680" s="27">
        <f t="shared" si="72"/>
        <v>328.0953333333333</v>
      </c>
      <c r="V680" s="32">
        <v>0.293</v>
      </c>
      <c r="W680" s="33">
        <v>0.9823500000000001</v>
      </c>
      <c r="X680" s="33">
        <f t="shared" si="71"/>
        <v>0.9755050000000001</v>
      </c>
      <c r="Y680" s="35">
        <v>11.204</v>
      </c>
      <c r="Z680" s="31">
        <v>1517.6393077524313</v>
      </c>
    </row>
    <row r="681" spans="1:26" ht="12.75">
      <c r="A681" s="1">
        <v>36747</v>
      </c>
      <c r="B681" s="27">
        <v>222</v>
      </c>
      <c r="C681" s="2">
        <v>0.840277791</v>
      </c>
      <c r="D681" s="57">
        <v>0.840277791</v>
      </c>
      <c r="E681" s="3">
        <v>6720</v>
      </c>
      <c r="F681" s="28">
        <v>0</v>
      </c>
      <c r="G681" s="2">
        <v>35.61326013</v>
      </c>
      <c r="H681" s="2">
        <v>-78.6673949</v>
      </c>
      <c r="I681" s="29">
        <v>885.6</v>
      </c>
      <c r="J681" s="4">
        <f t="shared" si="66"/>
        <v>859.7</v>
      </c>
      <c r="K681" s="30">
        <f t="shared" si="69"/>
        <v>1364.6279747484678</v>
      </c>
      <c r="L681" s="30">
        <f t="shared" si="70"/>
        <v>1517.7279747484677</v>
      </c>
      <c r="M681" s="30">
        <f t="shared" si="67"/>
        <v>1534.9279747484677</v>
      </c>
      <c r="N681" s="31">
        <f t="shared" si="68"/>
        <v>1526.3279747484676</v>
      </c>
      <c r="O681" s="4">
        <v>21.7</v>
      </c>
      <c r="P681" s="4">
        <v>73</v>
      </c>
      <c r="Q681" s="4">
        <v>52.9</v>
      </c>
      <c r="R681"/>
      <c r="S681" s="32">
        <v>3.017</v>
      </c>
      <c r="T681" s="27">
        <v>712.268</v>
      </c>
      <c r="U681" s="27">
        <f t="shared" si="72"/>
        <v>345.3595</v>
      </c>
      <c r="V681" s="32">
        <v>0.263</v>
      </c>
      <c r="W681" s="33">
        <v>0.9856800000000001</v>
      </c>
      <c r="X681" s="33">
        <f t="shared" si="71"/>
        <v>0.978465</v>
      </c>
      <c r="Y681" s="35">
        <v>11.968</v>
      </c>
      <c r="Z681" s="31">
        <v>1526.3279747484676</v>
      </c>
    </row>
    <row r="682" spans="1:26" ht="12.75">
      <c r="A682" s="1">
        <v>36747</v>
      </c>
      <c r="B682" s="27">
        <v>222</v>
      </c>
      <c r="C682" s="2">
        <v>0.840393543</v>
      </c>
      <c r="D682" s="57">
        <v>0.840393543</v>
      </c>
      <c r="E682" s="3">
        <v>6730</v>
      </c>
      <c r="F682" s="28">
        <v>0</v>
      </c>
      <c r="G682" s="2">
        <v>35.61755893</v>
      </c>
      <c r="H682" s="2">
        <v>-78.66401291</v>
      </c>
      <c r="I682" s="29">
        <v>883.4</v>
      </c>
      <c r="J682" s="4">
        <f t="shared" si="66"/>
        <v>857.5</v>
      </c>
      <c r="K682" s="30">
        <f t="shared" si="69"/>
        <v>1385.9052901614325</v>
      </c>
      <c r="L682" s="30">
        <f t="shared" si="70"/>
        <v>1539.0052901614324</v>
      </c>
      <c r="M682" s="30">
        <f t="shared" si="67"/>
        <v>1556.2052901614325</v>
      </c>
      <c r="N682" s="31">
        <f t="shared" si="68"/>
        <v>1547.6052901614325</v>
      </c>
      <c r="O682" s="4">
        <v>21.8</v>
      </c>
      <c r="P682" s="4">
        <v>70.7</v>
      </c>
      <c r="Q682" s="4">
        <v>56.9</v>
      </c>
      <c r="R682"/>
      <c r="S682" s="32">
        <v>1.361</v>
      </c>
      <c r="T682" s="27">
        <v>-127.964</v>
      </c>
      <c r="U682" s="27">
        <f t="shared" si="72"/>
        <v>310.1236666666667</v>
      </c>
      <c r="V682" s="32">
        <v>0.253</v>
      </c>
      <c r="W682" s="33">
        <v>0.9890100000000001</v>
      </c>
      <c r="X682" s="33">
        <f t="shared" si="71"/>
        <v>0.9814250000000002</v>
      </c>
      <c r="Y682" s="35">
        <v>11.918</v>
      </c>
      <c r="Z682" s="31">
        <v>1547.6052901614325</v>
      </c>
    </row>
    <row r="683" spans="1:26" ht="12.75">
      <c r="A683" s="1">
        <v>36747</v>
      </c>
      <c r="B683" s="27">
        <v>222</v>
      </c>
      <c r="C683" s="2">
        <v>0.840509236</v>
      </c>
      <c r="D683" s="57">
        <v>0.840509236</v>
      </c>
      <c r="E683" s="3">
        <v>6740</v>
      </c>
      <c r="F683" s="28">
        <v>0</v>
      </c>
      <c r="G683" s="2">
        <v>35.62259745</v>
      </c>
      <c r="H683" s="2">
        <v>-78.66307917</v>
      </c>
      <c r="I683" s="29">
        <v>881.2</v>
      </c>
      <c r="J683" s="4">
        <f t="shared" si="66"/>
        <v>855.3000000000001</v>
      </c>
      <c r="K683" s="30">
        <f t="shared" si="69"/>
        <v>1407.237264781925</v>
      </c>
      <c r="L683" s="30">
        <f t="shared" si="70"/>
        <v>1560.337264781925</v>
      </c>
      <c r="M683" s="30">
        <f t="shared" si="67"/>
        <v>1577.537264781925</v>
      </c>
      <c r="N683" s="31">
        <f t="shared" si="68"/>
        <v>1568.937264781925</v>
      </c>
      <c r="O683" s="4">
        <v>21.7</v>
      </c>
      <c r="P683" s="4">
        <v>70.9</v>
      </c>
      <c r="Q683" s="4">
        <v>58.4</v>
      </c>
      <c r="R683"/>
      <c r="S683" s="32">
        <v>2.689</v>
      </c>
      <c r="T683" s="27">
        <v>554.328</v>
      </c>
      <c r="U683" s="27">
        <f t="shared" si="72"/>
        <v>301.1456666666667</v>
      </c>
      <c r="V683" s="32">
        <v>0.254</v>
      </c>
      <c r="W683" s="33">
        <v>0.9923400000000001</v>
      </c>
      <c r="X683" s="33">
        <f t="shared" si="71"/>
        <v>0.9843850000000002</v>
      </c>
      <c r="Y683" s="35">
        <v>11.954</v>
      </c>
      <c r="Z683" s="31">
        <v>1568.937264781925</v>
      </c>
    </row>
    <row r="684" spans="1:26" ht="12.75">
      <c r="A684" s="1">
        <v>36747</v>
      </c>
      <c r="B684" s="27">
        <v>222</v>
      </c>
      <c r="C684" s="2">
        <v>0.840624988</v>
      </c>
      <c r="D684" s="57">
        <v>0.840624988</v>
      </c>
      <c r="E684" s="3">
        <v>6750</v>
      </c>
      <c r="F684" s="28">
        <v>0</v>
      </c>
      <c r="G684" s="2">
        <v>35.62740683</v>
      </c>
      <c r="H684" s="2">
        <v>-78.66455033</v>
      </c>
      <c r="I684" s="29">
        <v>878.9</v>
      </c>
      <c r="J684" s="4">
        <f t="shared" si="66"/>
        <v>853</v>
      </c>
      <c r="K684" s="30">
        <f t="shared" si="69"/>
        <v>1429.5976226768594</v>
      </c>
      <c r="L684" s="30">
        <f t="shared" si="70"/>
        <v>1582.6976226768593</v>
      </c>
      <c r="M684" s="30">
        <f t="shared" si="67"/>
        <v>1599.8976226768593</v>
      </c>
      <c r="N684" s="31">
        <f t="shared" si="68"/>
        <v>1591.2976226768592</v>
      </c>
      <c r="O684" s="4">
        <v>21.5</v>
      </c>
      <c r="P684" s="4">
        <v>71.3</v>
      </c>
      <c r="Q684" s="4">
        <v>56.4</v>
      </c>
      <c r="R684" s="5">
        <v>-1.41E-06</v>
      </c>
      <c r="S684" s="32">
        <v>2.759</v>
      </c>
      <c r="T684" s="27">
        <v>606.596</v>
      </c>
      <c r="U684" s="27">
        <f t="shared" si="72"/>
        <v>353.4176666666667</v>
      </c>
      <c r="V684" s="32">
        <v>0.233</v>
      </c>
      <c r="W684" s="33">
        <v>-0.11544</v>
      </c>
      <c r="X684" s="33">
        <f t="shared" si="71"/>
        <v>0.802345</v>
      </c>
      <c r="Y684" s="35">
        <v>11.869</v>
      </c>
      <c r="Z684" s="31">
        <v>1591.2976226768592</v>
      </c>
    </row>
    <row r="685" spans="1:26" ht="12.75">
      <c r="A685" s="1">
        <v>36747</v>
      </c>
      <c r="B685" s="27">
        <v>222</v>
      </c>
      <c r="C685" s="2">
        <v>0.84074074</v>
      </c>
      <c r="D685" s="57">
        <v>0.84074074</v>
      </c>
      <c r="E685" s="3">
        <v>6760</v>
      </c>
      <c r="F685" s="28">
        <v>0</v>
      </c>
      <c r="G685" s="2">
        <v>35.63192314</v>
      </c>
      <c r="H685" s="2">
        <v>-78.6665738</v>
      </c>
      <c r="I685" s="29">
        <v>876.8</v>
      </c>
      <c r="J685" s="4">
        <f t="shared" si="66"/>
        <v>850.9</v>
      </c>
      <c r="K685" s="30">
        <f t="shared" si="69"/>
        <v>1450.0663200307529</v>
      </c>
      <c r="L685" s="30">
        <f t="shared" si="70"/>
        <v>1603.1663200307528</v>
      </c>
      <c r="M685" s="30">
        <f t="shared" si="67"/>
        <v>1620.3663200307528</v>
      </c>
      <c r="N685" s="31">
        <f t="shared" si="68"/>
        <v>1611.766320030753</v>
      </c>
      <c r="O685" s="4">
        <v>21.3</v>
      </c>
      <c r="P685" s="4">
        <v>71.6</v>
      </c>
      <c r="Q685" s="4">
        <v>53.9</v>
      </c>
      <c r="R685"/>
      <c r="S685" s="32">
        <v>1.789</v>
      </c>
      <c r="T685" s="27">
        <v>81.341</v>
      </c>
      <c r="U685" s="27">
        <f t="shared" si="72"/>
        <v>309.43199999999996</v>
      </c>
      <c r="V685" s="32">
        <v>0.264</v>
      </c>
      <c r="W685" s="33">
        <v>0.9978900000000002</v>
      </c>
      <c r="X685" s="33">
        <f t="shared" si="71"/>
        <v>0.805305</v>
      </c>
      <c r="Y685" s="35">
        <v>11.918</v>
      </c>
      <c r="Z685" s="31">
        <v>1611.766320030753</v>
      </c>
    </row>
    <row r="686" spans="1:26" ht="12.75">
      <c r="A686" s="1">
        <v>36747</v>
      </c>
      <c r="B686" s="27">
        <v>222</v>
      </c>
      <c r="C686" s="2">
        <v>0.840856493</v>
      </c>
      <c r="D686" s="57">
        <v>0.840856493</v>
      </c>
      <c r="E686" s="3">
        <v>6770</v>
      </c>
      <c r="F686" s="28">
        <v>0</v>
      </c>
      <c r="G686" s="2">
        <v>35.63619214</v>
      </c>
      <c r="H686" s="2">
        <v>-78.66888174</v>
      </c>
      <c r="I686" s="29">
        <v>875.2</v>
      </c>
      <c r="J686" s="4">
        <f t="shared" si="66"/>
        <v>849.3000000000001</v>
      </c>
      <c r="K686" s="30">
        <f t="shared" si="69"/>
        <v>1465.695453211961</v>
      </c>
      <c r="L686" s="30">
        <f t="shared" si="70"/>
        <v>1618.7954532119609</v>
      </c>
      <c r="M686" s="30">
        <f t="shared" si="67"/>
        <v>1635.995453211961</v>
      </c>
      <c r="N686" s="31">
        <f t="shared" si="68"/>
        <v>1627.395453211961</v>
      </c>
      <c r="O686" s="4">
        <v>21.4</v>
      </c>
      <c r="P686" s="4">
        <v>70.7</v>
      </c>
      <c r="Q686" s="4">
        <v>49.4</v>
      </c>
      <c r="R686"/>
      <c r="S686" s="32">
        <v>1.729</v>
      </c>
      <c r="T686" s="27">
        <v>28.632</v>
      </c>
      <c r="U686" s="27">
        <f t="shared" si="72"/>
        <v>309.2001666666667</v>
      </c>
      <c r="V686" s="32">
        <v>0.243</v>
      </c>
      <c r="W686" s="33">
        <v>-0.10878000000000002</v>
      </c>
      <c r="X686" s="33">
        <f t="shared" si="71"/>
        <v>0.6234500000000002</v>
      </c>
      <c r="Y686" s="35">
        <v>11.196</v>
      </c>
      <c r="Z686" s="31">
        <v>1627.395453211961</v>
      </c>
    </row>
    <row r="687" spans="1:26" ht="12.75">
      <c r="A687" s="1">
        <v>36747</v>
      </c>
      <c r="B687" s="27">
        <v>222</v>
      </c>
      <c r="C687" s="2">
        <v>0.840972245</v>
      </c>
      <c r="D687" s="57">
        <v>0.840972245</v>
      </c>
      <c r="E687" s="3">
        <v>6780</v>
      </c>
      <c r="F687" s="28">
        <v>0</v>
      </c>
      <c r="G687" s="2">
        <v>35.64026994</v>
      </c>
      <c r="H687" s="2">
        <v>-78.67173964</v>
      </c>
      <c r="I687" s="29">
        <v>874.1</v>
      </c>
      <c r="J687" s="4">
        <f t="shared" si="66"/>
        <v>848.2</v>
      </c>
      <c r="K687" s="30">
        <f t="shared" si="69"/>
        <v>1476.4575713713273</v>
      </c>
      <c r="L687" s="30">
        <f t="shared" si="70"/>
        <v>1629.5575713713272</v>
      </c>
      <c r="M687" s="30">
        <f t="shared" si="67"/>
        <v>1646.7575713713272</v>
      </c>
      <c r="N687" s="31">
        <f t="shared" si="68"/>
        <v>1638.1575713713273</v>
      </c>
      <c r="O687" s="4">
        <v>21.4</v>
      </c>
      <c r="P687" s="4">
        <v>70.3</v>
      </c>
      <c r="Q687" s="4">
        <v>50.5</v>
      </c>
      <c r="R687"/>
      <c r="S687" s="32">
        <v>1.651</v>
      </c>
      <c r="T687" s="27">
        <v>28.4</v>
      </c>
      <c r="U687" s="27">
        <f t="shared" si="72"/>
        <v>195.22216666666668</v>
      </c>
      <c r="V687" s="32">
        <v>0.214</v>
      </c>
      <c r="W687" s="33">
        <v>-0.10656000000000002</v>
      </c>
      <c r="X687" s="33">
        <f t="shared" si="71"/>
        <v>0.4414100000000001</v>
      </c>
      <c r="Y687" s="35">
        <v>11.804</v>
      </c>
      <c r="Z687" s="31">
        <v>1638.1575713713273</v>
      </c>
    </row>
    <row r="688" spans="1:26" ht="12.75">
      <c r="A688" s="1">
        <v>36747</v>
      </c>
      <c r="B688" s="27">
        <v>222</v>
      </c>
      <c r="C688" s="2">
        <v>0.841087937</v>
      </c>
      <c r="D688" s="57">
        <v>0.841087937</v>
      </c>
      <c r="E688" s="3">
        <v>6790</v>
      </c>
      <c r="F688" s="28">
        <v>0</v>
      </c>
      <c r="G688" s="2">
        <v>35.64338022</v>
      </c>
      <c r="H688" s="2">
        <v>-78.67590031</v>
      </c>
      <c r="I688" s="29">
        <v>873</v>
      </c>
      <c r="J688" s="4">
        <f t="shared" si="66"/>
        <v>847.1</v>
      </c>
      <c r="K688" s="30">
        <f t="shared" si="69"/>
        <v>1487.2336555936888</v>
      </c>
      <c r="L688" s="30">
        <f t="shared" si="70"/>
        <v>1640.3336555936887</v>
      </c>
      <c r="M688" s="30">
        <f t="shared" si="67"/>
        <v>1657.5336555936888</v>
      </c>
      <c r="N688" s="31">
        <f t="shared" si="68"/>
        <v>1648.9336555936889</v>
      </c>
      <c r="O688" s="4">
        <v>21.4</v>
      </c>
      <c r="P688" s="4">
        <v>70.2</v>
      </c>
      <c r="Q688" s="4">
        <v>52</v>
      </c>
      <c r="R688"/>
      <c r="S688" s="32">
        <v>2.523</v>
      </c>
      <c r="T688" s="27">
        <v>448.145</v>
      </c>
      <c r="U688" s="27">
        <f t="shared" si="72"/>
        <v>291.24033333333335</v>
      </c>
      <c r="V688" s="32">
        <v>0.253</v>
      </c>
      <c r="W688" s="33">
        <v>1.0067700000000002</v>
      </c>
      <c r="X688" s="33">
        <f t="shared" si="71"/>
        <v>0.4443700000000001</v>
      </c>
      <c r="Y688" s="35">
        <v>11.868</v>
      </c>
      <c r="Z688" s="31">
        <v>1648.9336555936889</v>
      </c>
    </row>
    <row r="689" spans="1:26" ht="12.75">
      <c r="A689" s="1">
        <v>36747</v>
      </c>
      <c r="B689" s="27">
        <v>222</v>
      </c>
      <c r="C689" s="2">
        <v>0.84120369</v>
      </c>
      <c r="D689" s="57">
        <v>0.84120369</v>
      </c>
      <c r="E689" s="3">
        <v>6800</v>
      </c>
      <c r="F689" s="28">
        <v>0</v>
      </c>
      <c r="G689" s="2">
        <v>35.64491976</v>
      </c>
      <c r="H689" s="2">
        <v>-78.68124801</v>
      </c>
      <c r="I689" s="29">
        <v>871.5</v>
      </c>
      <c r="J689" s="4">
        <f t="shared" si="66"/>
        <v>845.6</v>
      </c>
      <c r="K689" s="30">
        <f t="shared" si="69"/>
        <v>1501.950888793251</v>
      </c>
      <c r="L689" s="30">
        <f t="shared" si="70"/>
        <v>1655.0508887932508</v>
      </c>
      <c r="M689" s="30">
        <f t="shared" si="67"/>
        <v>1672.2508887932509</v>
      </c>
      <c r="N689" s="31">
        <f t="shared" si="68"/>
        <v>1663.650888793251</v>
      </c>
      <c r="O689" s="4">
        <v>21.2</v>
      </c>
      <c r="P689" s="4">
        <v>70.4</v>
      </c>
      <c r="Q689" s="4">
        <v>53.4</v>
      </c>
      <c r="R689"/>
      <c r="S689" s="32">
        <v>1.851</v>
      </c>
      <c r="T689" s="27">
        <v>132.913</v>
      </c>
      <c r="U689" s="27">
        <f t="shared" si="72"/>
        <v>221.0045</v>
      </c>
      <c r="V689" s="32">
        <v>0.234</v>
      </c>
      <c r="W689" s="33">
        <v>-0.0999</v>
      </c>
      <c r="X689" s="33">
        <f t="shared" si="71"/>
        <v>0.26233000000000006</v>
      </c>
      <c r="Y689" s="35">
        <v>11.992</v>
      </c>
      <c r="Z689" s="31">
        <v>1663.650888793251</v>
      </c>
    </row>
    <row r="690" spans="1:26" ht="12.75">
      <c r="A690" s="1">
        <v>36747</v>
      </c>
      <c r="B690" s="27">
        <v>222</v>
      </c>
      <c r="C690" s="2">
        <v>0.841319442</v>
      </c>
      <c r="D690" s="57">
        <v>0.841319442</v>
      </c>
      <c r="E690" s="3">
        <v>6810</v>
      </c>
      <c r="F690" s="28">
        <v>0</v>
      </c>
      <c r="G690" s="2">
        <v>35.64413763</v>
      </c>
      <c r="H690" s="2">
        <v>-78.68703289</v>
      </c>
      <c r="I690" s="29">
        <v>869.6</v>
      </c>
      <c r="J690" s="4">
        <f t="shared" si="66"/>
        <v>843.7</v>
      </c>
      <c r="K690" s="30">
        <f t="shared" si="69"/>
        <v>1520.6302403112784</v>
      </c>
      <c r="L690" s="30">
        <f t="shared" si="70"/>
        <v>1673.7302403112783</v>
      </c>
      <c r="M690" s="30">
        <f t="shared" si="67"/>
        <v>1690.9302403112783</v>
      </c>
      <c r="N690" s="31">
        <f t="shared" si="68"/>
        <v>1682.3302403112784</v>
      </c>
      <c r="O690" s="4">
        <v>21.1</v>
      </c>
      <c r="P690" s="4">
        <v>69.8</v>
      </c>
      <c r="Q690" s="4">
        <v>53.5</v>
      </c>
      <c r="R690" s="5">
        <v>5.67E-06</v>
      </c>
      <c r="S690" s="32">
        <v>2.779</v>
      </c>
      <c r="T690" s="27">
        <v>605.204</v>
      </c>
      <c r="U690" s="27">
        <f t="shared" si="72"/>
        <v>220.7725</v>
      </c>
      <c r="V690" s="32">
        <v>0.214</v>
      </c>
      <c r="W690" s="33">
        <v>-0.09768</v>
      </c>
      <c r="X690" s="33">
        <f t="shared" si="71"/>
        <v>0.2652900000000001</v>
      </c>
      <c r="Y690" s="35">
        <v>11.587</v>
      </c>
      <c r="Z690" s="31">
        <v>1682.3302403112784</v>
      </c>
    </row>
    <row r="691" spans="1:26" ht="12.75">
      <c r="A691" s="1">
        <v>36747</v>
      </c>
      <c r="B691" s="27">
        <v>222</v>
      </c>
      <c r="C691" s="2">
        <v>0.841435194</v>
      </c>
      <c r="D691" s="57">
        <v>0.841435194</v>
      </c>
      <c r="E691" s="3">
        <v>6820</v>
      </c>
      <c r="F691" s="28">
        <v>0</v>
      </c>
      <c r="G691" s="2">
        <v>35.64185185</v>
      </c>
      <c r="H691" s="2">
        <v>-78.6924477</v>
      </c>
      <c r="I691" s="29">
        <v>867.7</v>
      </c>
      <c r="J691" s="4">
        <f t="shared" si="66"/>
        <v>841.8000000000001</v>
      </c>
      <c r="K691" s="30">
        <f t="shared" si="69"/>
        <v>1539.3517049090049</v>
      </c>
      <c r="L691" s="30">
        <f t="shared" si="70"/>
        <v>1692.4517049090048</v>
      </c>
      <c r="M691" s="30">
        <f t="shared" si="67"/>
        <v>1709.6517049090048</v>
      </c>
      <c r="N691" s="31">
        <f t="shared" si="68"/>
        <v>1701.051704909005</v>
      </c>
      <c r="O691" s="4">
        <v>21</v>
      </c>
      <c r="P691" s="4">
        <v>70</v>
      </c>
      <c r="Q691" s="4">
        <v>53.4</v>
      </c>
      <c r="R691"/>
      <c r="S691" s="32">
        <v>1.441</v>
      </c>
      <c r="T691" s="27">
        <v>-130.028</v>
      </c>
      <c r="U691" s="27">
        <f t="shared" si="72"/>
        <v>185.5443333333333</v>
      </c>
      <c r="V691" s="32">
        <v>0.224</v>
      </c>
      <c r="W691" s="33">
        <v>-0.09435000000000002</v>
      </c>
      <c r="X691" s="33">
        <f t="shared" si="71"/>
        <v>0.08325</v>
      </c>
      <c r="Y691" s="35">
        <v>11.928</v>
      </c>
      <c r="Z691" s="31">
        <v>1701.051704909005</v>
      </c>
    </row>
    <row r="692" spans="1:26" ht="12.75">
      <c r="A692" s="1">
        <v>36747</v>
      </c>
      <c r="B692" s="27">
        <v>222</v>
      </c>
      <c r="C692" s="2">
        <v>0.841550946</v>
      </c>
      <c r="D692" s="57">
        <v>0.841550946</v>
      </c>
      <c r="E692" s="3">
        <v>6830</v>
      </c>
      <c r="F692" s="28">
        <v>0</v>
      </c>
      <c r="G692" s="2">
        <v>35.63875824</v>
      </c>
      <c r="H692" s="2">
        <v>-78.69732007</v>
      </c>
      <c r="I692" s="29">
        <v>866.4</v>
      </c>
      <c r="J692" s="4">
        <f t="shared" si="66"/>
        <v>840.5</v>
      </c>
      <c r="K692" s="30">
        <f t="shared" si="69"/>
        <v>1552.185490716953</v>
      </c>
      <c r="L692" s="30">
        <f t="shared" si="70"/>
        <v>1705.2854907169528</v>
      </c>
      <c r="M692" s="30">
        <f t="shared" si="67"/>
        <v>1722.4854907169529</v>
      </c>
      <c r="N692" s="31">
        <f t="shared" si="68"/>
        <v>1713.885490716953</v>
      </c>
      <c r="O692" s="4">
        <v>20.8</v>
      </c>
      <c r="P692" s="4">
        <v>70.6</v>
      </c>
      <c r="Q692" s="4">
        <v>51.9</v>
      </c>
      <c r="R692"/>
      <c r="S692" s="32">
        <v>1.997</v>
      </c>
      <c r="T692" s="27">
        <v>184.717</v>
      </c>
      <c r="U692" s="27">
        <f t="shared" si="72"/>
        <v>211.55849999999998</v>
      </c>
      <c r="V692" s="32">
        <v>0.212</v>
      </c>
      <c r="W692" s="33">
        <v>-0.09102000000000002</v>
      </c>
      <c r="X692" s="33">
        <f t="shared" si="71"/>
        <v>0.08621000000000002</v>
      </c>
      <c r="Y692" s="35">
        <v>11.743</v>
      </c>
      <c r="Z692" s="31">
        <v>1713.885490716953</v>
      </c>
    </row>
    <row r="693" spans="1:26" ht="12.75">
      <c r="A693" s="1">
        <v>36747</v>
      </c>
      <c r="B693" s="27">
        <v>222</v>
      </c>
      <c r="C693" s="2">
        <v>0.841666639</v>
      </c>
      <c r="D693" s="57">
        <v>0.841666639</v>
      </c>
      <c r="E693" s="3">
        <v>6840</v>
      </c>
      <c r="F693" s="28">
        <v>0</v>
      </c>
      <c r="G693" s="2">
        <v>35.63544932</v>
      </c>
      <c r="H693" s="2">
        <v>-78.70179218</v>
      </c>
      <c r="I693" s="29">
        <v>864.6</v>
      </c>
      <c r="J693" s="4">
        <f t="shared" si="66"/>
        <v>838.7</v>
      </c>
      <c r="K693" s="30">
        <f t="shared" si="69"/>
        <v>1569.9881565037715</v>
      </c>
      <c r="L693" s="30">
        <f t="shared" si="70"/>
        <v>1723.0881565037714</v>
      </c>
      <c r="M693" s="30">
        <f t="shared" si="67"/>
        <v>1740.2881565037715</v>
      </c>
      <c r="N693" s="31">
        <f t="shared" si="68"/>
        <v>1731.6881565037716</v>
      </c>
      <c r="O693" s="4">
        <v>20.7</v>
      </c>
      <c r="P693" s="4">
        <v>71.5</v>
      </c>
      <c r="Q693" s="4">
        <v>51.5</v>
      </c>
      <c r="R693"/>
      <c r="S693" s="32">
        <v>1.401</v>
      </c>
      <c r="T693" s="27">
        <v>-130.515</v>
      </c>
      <c r="U693" s="27">
        <f t="shared" si="72"/>
        <v>185.0726666666667</v>
      </c>
      <c r="V693" s="32">
        <v>0.214</v>
      </c>
      <c r="W693" s="33">
        <v>-0.08769</v>
      </c>
      <c r="X693" s="33">
        <f t="shared" si="71"/>
        <v>0.08935500000000002</v>
      </c>
      <c r="Y693" s="35">
        <v>11.974</v>
      </c>
      <c r="Z693" s="31">
        <v>1731.6881565037716</v>
      </c>
    </row>
    <row r="694" spans="1:26" ht="12.75">
      <c r="A694" s="1">
        <v>36747</v>
      </c>
      <c r="B694" s="27">
        <v>222</v>
      </c>
      <c r="C694" s="2">
        <v>0.841782391</v>
      </c>
      <c r="D694" s="57">
        <v>0.841782391</v>
      </c>
      <c r="E694" s="3">
        <v>6850</v>
      </c>
      <c r="F694" s="28">
        <v>0</v>
      </c>
      <c r="G694" s="2">
        <v>35.6316145</v>
      </c>
      <c r="H694" s="2">
        <v>-78.70594005</v>
      </c>
      <c r="I694" s="29">
        <v>862.6</v>
      </c>
      <c r="J694" s="4">
        <f t="shared" si="66"/>
        <v>836.7</v>
      </c>
      <c r="K694" s="30">
        <f t="shared" si="69"/>
        <v>1589.813763084776</v>
      </c>
      <c r="L694" s="30">
        <f t="shared" si="70"/>
        <v>1742.9137630847758</v>
      </c>
      <c r="M694" s="30">
        <f t="shared" si="67"/>
        <v>1760.1137630847759</v>
      </c>
      <c r="N694" s="31">
        <f t="shared" si="68"/>
        <v>1751.5137630847757</v>
      </c>
      <c r="O694" s="4">
        <v>20.5</v>
      </c>
      <c r="P694" s="4">
        <v>70.9</v>
      </c>
      <c r="Q694" s="4">
        <v>51.4</v>
      </c>
      <c r="R694"/>
      <c r="S694" s="32">
        <v>3.147</v>
      </c>
      <c r="T694" s="27">
        <v>761.776</v>
      </c>
      <c r="U694" s="27">
        <f t="shared" si="72"/>
        <v>237.3445</v>
      </c>
      <c r="V694" s="32">
        <v>0.203</v>
      </c>
      <c r="W694" s="33">
        <v>-0.08547</v>
      </c>
      <c r="X694" s="33">
        <f t="shared" si="71"/>
        <v>-0.092685</v>
      </c>
      <c r="Y694" s="35">
        <v>11.96</v>
      </c>
      <c r="Z694" s="31">
        <v>1751.5137630847757</v>
      </c>
    </row>
    <row r="695" spans="1:26" ht="12.75">
      <c r="A695" s="1">
        <v>36747</v>
      </c>
      <c r="B695" s="27">
        <v>222</v>
      </c>
      <c r="C695" s="2">
        <v>0.841898143</v>
      </c>
      <c r="D695" s="57">
        <v>0.841898143</v>
      </c>
      <c r="E695" s="3">
        <v>6860</v>
      </c>
      <c r="F695" s="28">
        <v>0</v>
      </c>
      <c r="G695" s="2">
        <v>35.62720302</v>
      </c>
      <c r="H695" s="2">
        <v>-78.70916978</v>
      </c>
      <c r="I695" s="29">
        <v>860.7</v>
      </c>
      <c r="J695" s="4">
        <f t="shared" si="66"/>
        <v>834.8000000000001</v>
      </c>
      <c r="K695" s="30">
        <f t="shared" si="69"/>
        <v>1608.6920333834914</v>
      </c>
      <c r="L695" s="30">
        <f t="shared" si="70"/>
        <v>1761.7920333834913</v>
      </c>
      <c r="M695" s="30">
        <f t="shared" si="67"/>
        <v>1778.9920333834914</v>
      </c>
      <c r="N695" s="31">
        <f t="shared" si="68"/>
        <v>1770.3920333834913</v>
      </c>
      <c r="O695" s="4">
        <v>20.2</v>
      </c>
      <c r="P695" s="4">
        <v>71.9</v>
      </c>
      <c r="Q695" s="4">
        <v>50.9</v>
      </c>
      <c r="R695"/>
      <c r="S695" s="32">
        <v>2.759</v>
      </c>
      <c r="T695" s="27">
        <v>604.045</v>
      </c>
      <c r="U695" s="27">
        <f t="shared" si="72"/>
        <v>315.86650000000003</v>
      </c>
      <c r="V695" s="32">
        <v>0.233</v>
      </c>
      <c r="W695" s="33">
        <v>-0.08214</v>
      </c>
      <c r="X695" s="33">
        <f t="shared" si="71"/>
        <v>-0.089725</v>
      </c>
      <c r="Y695" s="35">
        <v>11.995</v>
      </c>
      <c r="Z695" s="31">
        <v>1770.3920333834913</v>
      </c>
    </row>
    <row r="696" spans="1:26" ht="12.75">
      <c r="A696" s="1">
        <v>36747</v>
      </c>
      <c r="B696" s="27">
        <v>222</v>
      </c>
      <c r="C696" s="2">
        <v>0.842013896</v>
      </c>
      <c r="D696" s="57">
        <v>0.842013896</v>
      </c>
      <c r="E696" s="3">
        <v>6870</v>
      </c>
      <c r="F696" s="28">
        <v>0</v>
      </c>
      <c r="G696" s="2">
        <v>35.62207483</v>
      </c>
      <c r="H696" s="2">
        <v>-78.71017339</v>
      </c>
      <c r="I696" s="29">
        <v>858.4</v>
      </c>
      <c r="J696" s="4">
        <f t="shared" si="66"/>
        <v>832.5</v>
      </c>
      <c r="K696" s="30">
        <f t="shared" si="69"/>
        <v>1631.6022478266104</v>
      </c>
      <c r="L696" s="30">
        <f t="shared" si="70"/>
        <v>1784.7022478266103</v>
      </c>
      <c r="M696" s="30">
        <f t="shared" si="67"/>
        <v>1801.9022478266104</v>
      </c>
      <c r="N696" s="31">
        <f t="shared" si="68"/>
        <v>1793.3022478266103</v>
      </c>
      <c r="O696" s="4">
        <v>19.8</v>
      </c>
      <c r="P696" s="4">
        <v>72.5</v>
      </c>
      <c r="Q696" s="4">
        <v>48.9</v>
      </c>
      <c r="R696" s="5">
        <v>6.87E-06</v>
      </c>
      <c r="S696" s="32">
        <v>1.045</v>
      </c>
      <c r="T696" s="27">
        <v>-341.211</v>
      </c>
      <c r="U696" s="27">
        <f t="shared" si="72"/>
        <v>158.13066666666666</v>
      </c>
      <c r="V696" s="32">
        <v>0.194</v>
      </c>
      <c r="W696" s="33">
        <v>-0.07881</v>
      </c>
      <c r="X696" s="33">
        <f t="shared" si="71"/>
        <v>-0.08658</v>
      </c>
      <c r="Y696" s="35">
        <v>11.733</v>
      </c>
      <c r="Z696" s="31">
        <v>1793.3022478266103</v>
      </c>
    </row>
    <row r="697" spans="1:26" ht="12.75">
      <c r="A697" s="1">
        <v>36747</v>
      </c>
      <c r="B697" s="27">
        <v>222</v>
      </c>
      <c r="C697" s="2">
        <v>0.842129648</v>
      </c>
      <c r="D697" s="57">
        <v>0.842129648</v>
      </c>
      <c r="E697" s="3">
        <v>6880</v>
      </c>
      <c r="F697" s="28">
        <v>0</v>
      </c>
      <c r="G697" s="2">
        <v>35.61691022</v>
      </c>
      <c r="H697" s="2">
        <v>-78.70877465</v>
      </c>
      <c r="I697" s="29">
        <v>857.5</v>
      </c>
      <c r="J697" s="4">
        <f t="shared" si="66"/>
        <v>831.6</v>
      </c>
      <c r="K697" s="30">
        <f t="shared" si="69"/>
        <v>1640.584348617996</v>
      </c>
      <c r="L697" s="30">
        <f t="shared" si="70"/>
        <v>1793.684348617996</v>
      </c>
      <c r="M697" s="30">
        <f t="shared" si="67"/>
        <v>1810.884348617996</v>
      </c>
      <c r="N697" s="31">
        <f t="shared" si="68"/>
        <v>1802.2843486179959</v>
      </c>
      <c r="O697" s="4">
        <v>19.8</v>
      </c>
      <c r="P697" s="4">
        <v>72.9</v>
      </c>
      <c r="Q697" s="4">
        <v>50.1</v>
      </c>
      <c r="R697"/>
      <c r="S697" s="32">
        <v>1.642</v>
      </c>
      <c r="T697" s="27">
        <v>-26.442</v>
      </c>
      <c r="U697" s="27">
        <f t="shared" si="72"/>
        <v>175.39499999999998</v>
      </c>
      <c r="V697" s="32">
        <v>0.234</v>
      </c>
      <c r="W697" s="33">
        <v>-0.07659000000000002</v>
      </c>
      <c r="X697" s="33">
        <f t="shared" si="71"/>
        <v>-0.08362000000000001</v>
      </c>
      <c r="Y697" s="35">
        <v>11.919</v>
      </c>
      <c r="Z697" s="31">
        <v>1802.2843486179959</v>
      </c>
    </row>
    <row r="698" spans="1:26" ht="12.75">
      <c r="A698" s="1">
        <v>36747</v>
      </c>
      <c r="B698" s="27">
        <v>222</v>
      </c>
      <c r="C698" s="2">
        <v>0.8422454</v>
      </c>
      <c r="D698" s="57">
        <v>0.8422454</v>
      </c>
      <c r="E698" s="3">
        <v>6890</v>
      </c>
      <c r="F698" s="28">
        <v>0</v>
      </c>
      <c r="G698" s="2">
        <v>35.61210345</v>
      </c>
      <c r="H698" s="2">
        <v>-78.70590368</v>
      </c>
      <c r="I698" s="29">
        <v>856.4</v>
      </c>
      <c r="J698" s="4">
        <f t="shared" si="66"/>
        <v>830.5</v>
      </c>
      <c r="K698" s="30">
        <f t="shared" si="69"/>
        <v>1651.5756822836065</v>
      </c>
      <c r="L698" s="30">
        <f t="shared" si="70"/>
        <v>1804.6756822836064</v>
      </c>
      <c r="M698" s="30">
        <f t="shared" si="67"/>
        <v>1821.8756822836065</v>
      </c>
      <c r="N698" s="31">
        <f t="shared" si="68"/>
        <v>1813.2756822836063</v>
      </c>
      <c r="O698" s="4">
        <v>19.9</v>
      </c>
      <c r="P698" s="4">
        <v>72.5</v>
      </c>
      <c r="Q698" s="4">
        <v>48.4</v>
      </c>
      <c r="R698"/>
      <c r="S698" s="32">
        <v>1.997</v>
      </c>
      <c r="T698" s="27">
        <v>183.349</v>
      </c>
      <c r="U698" s="27">
        <f t="shared" si="72"/>
        <v>175.167</v>
      </c>
      <c r="V698" s="32">
        <v>0.204</v>
      </c>
      <c r="W698" s="33">
        <v>-0.07326</v>
      </c>
      <c r="X698" s="33">
        <f t="shared" si="71"/>
        <v>-0.08066000000000001</v>
      </c>
      <c r="Y698" s="35">
        <v>11.875</v>
      </c>
      <c r="Z698" s="31">
        <v>1813.2756822836063</v>
      </c>
    </row>
    <row r="699" spans="1:26" ht="12.75">
      <c r="A699" s="1">
        <v>36747</v>
      </c>
      <c r="B699" s="27">
        <v>222</v>
      </c>
      <c r="C699" s="2">
        <v>0.842361093</v>
      </c>
      <c r="D699" s="57">
        <v>0.842361093</v>
      </c>
      <c r="E699" s="3">
        <v>6900</v>
      </c>
      <c r="F699" s="28">
        <v>0</v>
      </c>
      <c r="G699" s="2">
        <v>35.60746193</v>
      </c>
      <c r="H699" s="2">
        <v>-78.70235897</v>
      </c>
      <c r="I699" s="29">
        <v>855.6</v>
      </c>
      <c r="J699" s="4">
        <f t="shared" si="66"/>
        <v>829.7</v>
      </c>
      <c r="K699" s="30">
        <f t="shared" si="69"/>
        <v>1659.578527256232</v>
      </c>
      <c r="L699" s="30">
        <f t="shared" si="70"/>
        <v>1812.678527256232</v>
      </c>
      <c r="M699" s="30">
        <f t="shared" si="67"/>
        <v>1829.878527256232</v>
      </c>
      <c r="N699" s="31">
        <f t="shared" si="68"/>
        <v>1821.2785272562319</v>
      </c>
      <c r="O699" s="4">
        <v>19.9</v>
      </c>
      <c r="P699" s="4">
        <v>72.2</v>
      </c>
      <c r="Q699" s="4">
        <v>49.9</v>
      </c>
      <c r="R699"/>
      <c r="S699" s="32">
        <v>1.113</v>
      </c>
      <c r="T699" s="27">
        <v>-289.383</v>
      </c>
      <c r="U699" s="27">
        <f t="shared" si="72"/>
        <v>148.68899999999996</v>
      </c>
      <c r="V699" s="32">
        <v>0.213</v>
      </c>
      <c r="W699" s="33">
        <v>-0.07104</v>
      </c>
      <c r="X699" s="33">
        <f t="shared" si="71"/>
        <v>-0.077885</v>
      </c>
      <c r="Y699" s="35">
        <v>12.001</v>
      </c>
      <c r="Z699" s="31">
        <v>1821.2785272562319</v>
      </c>
    </row>
    <row r="700" spans="1:26" ht="12.75">
      <c r="A700" s="1">
        <v>36747</v>
      </c>
      <c r="B700" s="27">
        <v>222</v>
      </c>
      <c r="C700" s="2">
        <v>0.842476845</v>
      </c>
      <c r="D700" s="57">
        <v>0.842476845</v>
      </c>
      <c r="E700" s="3">
        <v>6910</v>
      </c>
      <c r="F700" s="28">
        <v>0</v>
      </c>
      <c r="G700" s="2">
        <v>35.60297923</v>
      </c>
      <c r="H700" s="2">
        <v>-78.69830568</v>
      </c>
      <c r="I700" s="29">
        <v>854.2</v>
      </c>
      <c r="J700" s="4">
        <f t="shared" si="66"/>
        <v>828.3000000000001</v>
      </c>
      <c r="K700" s="30">
        <f t="shared" si="69"/>
        <v>1673.602091410377</v>
      </c>
      <c r="L700" s="30">
        <f t="shared" si="70"/>
        <v>1826.7020914103769</v>
      </c>
      <c r="M700" s="30">
        <f t="shared" si="67"/>
        <v>1843.902091410377</v>
      </c>
      <c r="N700" s="31">
        <f t="shared" si="68"/>
        <v>1835.3020914103768</v>
      </c>
      <c r="O700" s="4">
        <v>19.9</v>
      </c>
      <c r="P700" s="4">
        <v>71.7</v>
      </c>
      <c r="Q700" s="4">
        <v>49.9</v>
      </c>
      <c r="R700"/>
      <c r="S700" s="32">
        <v>3.666</v>
      </c>
      <c r="T700" s="27">
        <v>1075.362</v>
      </c>
      <c r="U700" s="27">
        <f t="shared" si="72"/>
        <v>200.95333333333335</v>
      </c>
      <c r="V700" s="32">
        <v>0.204</v>
      </c>
      <c r="W700" s="33">
        <v>-0.06771</v>
      </c>
      <c r="X700" s="33">
        <f t="shared" si="71"/>
        <v>-0.074925</v>
      </c>
      <c r="Y700" s="35">
        <v>11.889</v>
      </c>
      <c r="Z700" s="31">
        <v>1835.3020914103768</v>
      </c>
    </row>
    <row r="701" spans="1:26" ht="12.75">
      <c r="A701" s="1">
        <v>36747</v>
      </c>
      <c r="B701" s="27">
        <v>222</v>
      </c>
      <c r="C701" s="2">
        <v>0.842592597</v>
      </c>
      <c r="D701" s="57">
        <v>0.842592597</v>
      </c>
      <c r="E701" s="3">
        <v>6920</v>
      </c>
      <c r="F701" s="28">
        <v>0</v>
      </c>
      <c r="G701" s="2">
        <v>35.59909523</v>
      </c>
      <c r="H701" s="2">
        <v>-78.69336878</v>
      </c>
      <c r="I701" s="29">
        <v>852.7</v>
      </c>
      <c r="J701" s="4">
        <f t="shared" si="66"/>
        <v>826.8000000000001</v>
      </c>
      <c r="K701" s="30">
        <f t="shared" si="69"/>
        <v>1688.6536658992577</v>
      </c>
      <c r="L701" s="30">
        <f t="shared" si="70"/>
        <v>1841.7536658992576</v>
      </c>
      <c r="M701" s="30">
        <f t="shared" si="67"/>
        <v>1858.9536658992577</v>
      </c>
      <c r="N701" s="31">
        <f t="shared" si="68"/>
        <v>1850.3536658992575</v>
      </c>
      <c r="O701" s="4">
        <v>19.9</v>
      </c>
      <c r="P701" s="4">
        <v>70.6</v>
      </c>
      <c r="Q701" s="4">
        <v>48.9</v>
      </c>
      <c r="R701"/>
      <c r="S701" s="32">
        <v>3.737</v>
      </c>
      <c r="T701" s="27">
        <v>1075.13</v>
      </c>
      <c r="U701" s="27">
        <f t="shared" si="72"/>
        <v>279.46750000000003</v>
      </c>
      <c r="V701" s="32">
        <v>0.234</v>
      </c>
      <c r="W701" s="33">
        <v>-0.06438</v>
      </c>
      <c r="X701" s="33">
        <f t="shared" si="71"/>
        <v>-0.071965</v>
      </c>
      <c r="Y701" s="35">
        <v>11.151</v>
      </c>
      <c r="Z701" s="31">
        <v>1850.3536658992575</v>
      </c>
    </row>
    <row r="702" spans="1:26" ht="12.75">
      <c r="A702" s="1">
        <v>36747</v>
      </c>
      <c r="B702" s="27">
        <v>222</v>
      </c>
      <c r="C702" s="2">
        <v>0.842708349</v>
      </c>
      <c r="D702" s="57">
        <v>0.842708349</v>
      </c>
      <c r="E702" s="3">
        <v>6930</v>
      </c>
      <c r="F702" s="28">
        <v>0</v>
      </c>
      <c r="G702" s="2">
        <v>35.59704241</v>
      </c>
      <c r="H702" s="2">
        <v>-78.68705714</v>
      </c>
      <c r="I702" s="29">
        <v>849.9</v>
      </c>
      <c r="J702" s="4">
        <f t="shared" si="66"/>
        <v>824</v>
      </c>
      <c r="K702" s="30">
        <f t="shared" si="69"/>
        <v>1716.8231426847624</v>
      </c>
      <c r="L702" s="30">
        <f t="shared" si="70"/>
        <v>1869.9231426847623</v>
      </c>
      <c r="M702" s="30">
        <f t="shared" si="67"/>
        <v>1887.1231426847623</v>
      </c>
      <c r="N702" s="31">
        <f t="shared" si="68"/>
        <v>1878.5231426847622</v>
      </c>
      <c r="O702" s="4">
        <v>19.7</v>
      </c>
      <c r="P702" s="4">
        <v>70.5</v>
      </c>
      <c r="Q702" s="4">
        <v>48.6</v>
      </c>
      <c r="R702" s="5">
        <v>3.99E-06</v>
      </c>
      <c r="S702" s="32">
        <v>2.659</v>
      </c>
      <c r="T702" s="27">
        <v>549.921</v>
      </c>
      <c r="U702" s="27">
        <f t="shared" si="72"/>
        <v>427.98949999999996</v>
      </c>
      <c r="V702" s="32">
        <v>0.224</v>
      </c>
      <c r="W702" s="33">
        <v>-0.06216000000000001</v>
      </c>
      <c r="X702" s="33">
        <f t="shared" si="71"/>
        <v>-0.06919</v>
      </c>
      <c r="Y702" s="35">
        <v>11.991</v>
      </c>
      <c r="Z702" s="31">
        <v>1878.5231426847622</v>
      </c>
    </row>
    <row r="703" spans="1:26" ht="12.75">
      <c r="A703" s="1">
        <v>36747</v>
      </c>
      <c r="B703" s="27">
        <v>222</v>
      </c>
      <c r="C703" s="2">
        <v>0.842824101</v>
      </c>
      <c r="D703" s="57">
        <v>0.842824101</v>
      </c>
      <c r="E703" s="3">
        <v>6940</v>
      </c>
      <c r="F703" s="28">
        <v>0</v>
      </c>
      <c r="G703" s="2">
        <v>35.59730862</v>
      </c>
      <c r="H703" s="2">
        <v>-78.68017288</v>
      </c>
      <c r="I703" s="29">
        <v>848.1</v>
      </c>
      <c r="J703" s="4">
        <f t="shared" si="66"/>
        <v>822.2</v>
      </c>
      <c r="K703" s="30">
        <f t="shared" si="69"/>
        <v>1734.982683963396</v>
      </c>
      <c r="L703" s="30">
        <f t="shared" si="70"/>
        <v>1888.082683963396</v>
      </c>
      <c r="M703" s="30">
        <f t="shared" si="67"/>
        <v>1905.282683963396</v>
      </c>
      <c r="N703" s="31">
        <f t="shared" si="68"/>
        <v>1896.682683963396</v>
      </c>
      <c r="O703" s="4">
        <v>19.3</v>
      </c>
      <c r="P703" s="4">
        <v>72</v>
      </c>
      <c r="Q703" s="4">
        <v>49</v>
      </c>
      <c r="R703"/>
      <c r="S703" s="32">
        <v>0.366</v>
      </c>
      <c r="T703" s="27">
        <v>-657.811</v>
      </c>
      <c r="U703" s="27">
        <f t="shared" si="72"/>
        <v>322.7613333333333</v>
      </c>
      <c r="V703" s="32">
        <v>0.193</v>
      </c>
      <c r="W703" s="33">
        <v>-0.05883</v>
      </c>
      <c r="X703" s="33">
        <f t="shared" si="71"/>
        <v>-0.06623</v>
      </c>
      <c r="Y703" s="35">
        <v>11.491</v>
      </c>
      <c r="Z703" s="31">
        <v>1896.682683963396</v>
      </c>
    </row>
    <row r="704" spans="1:26" ht="12.75">
      <c r="A704" s="1">
        <v>36747</v>
      </c>
      <c r="B704" s="27">
        <v>222</v>
      </c>
      <c r="C704" s="2">
        <v>0.842939794</v>
      </c>
      <c r="D704" s="57">
        <v>0.842939794</v>
      </c>
      <c r="E704" s="3">
        <v>6950</v>
      </c>
      <c r="F704" s="28">
        <v>0</v>
      </c>
      <c r="G704" s="2">
        <v>35.59912323</v>
      </c>
      <c r="H704" s="2">
        <v>-78.67384206</v>
      </c>
      <c r="I704" s="29">
        <v>845.8</v>
      </c>
      <c r="J704" s="4">
        <f t="shared" si="66"/>
        <v>819.9</v>
      </c>
      <c r="K704" s="30">
        <f t="shared" si="69"/>
        <v>1758.2444836652357</v>
      </c>
      <c r="L704" s="30">
        <f t="shared" si="70"/>
        <v>1911.3444836652357</v>
      </c>
      <c r="M704" s="30">
        <f t="shared" si="67"/>
        <v>1928.5444836652357</v>
      </c>
      <c r="N704" s="31">
        <f t="shared" si="68"/>
        <v>1919.9444836652356</v>
      </c>
      <c r="O704" s="4">
        <v>19.2</v>
      </c>
      <c r="P704" s="4">
        <v>71.5</v>
      </c>
      <c r="Q704" s="4">
        <v>48.4</v>
      </c>
      <c r="R704"/>
      <c r="S704" s="32">
        <v>2.572</v>
      </c>
      <c r="T704" s="27">
        <v>496.934</v>
      </c>
      <c r="U704" s="27">
        <f t="shared" si="72"/>
        <v>375.0255</v>
      </c>
      <c r="V704" s="32">
        <v>0.183</v>
      </c>
      <c r="W704" s="33">
        <v>-0.05550000000000001</v>
      </c>
      <c r="X704" s="33">
        <f t="shared" si="71"/>
        <v>-0.06327</v>
      </c>
      <c r="Y704" s="35">
        <v>11.158</v>
      </c>
      <c r="Z704" s="31">
        <v>1919.9444836652356</v>
      </c>
    </row>
    <row r="705" spans="1:26" ht="12.75">
      <c r="A705" s="1">
        <v>36747</v>
      </c>
      <c r="B705" s="27">
        <v>222</v>
      </c>
      <c r="C705" s="2">
        <v>0.843055546</v>
      </c>
      <c r="D705" s="57">
        <v>0.843055546</v>
      </c>
      <c r="E705" s="3">
        <v>6960</v>
      </c>
      <c r="F705" s="28">
        <v>0</v>
      </c>
      <c r="G705" s="2">
        <v>35.60136592</v>
      </c>
      <c r="H705" s="2">
        <v>-78.66781022</v>
      </c>
      <c r="I705" s="29">
        <v>844.6</v>
      </c>
      <c r="J705" s="4">
        <f t="shared" si="66"/>
        <v>818.7</v>
      </c>
      <c r="K705" s="30">
        <f t="shared" si="69"/>
        <v>1770.4069924261291</v>
      </c>
      <c r="L705" s="30">
        <f t="shared" si="70"/>
        <v>1923.506992426129</v>
      </c>
      <c r="M705" s="30">
        <f t="shared" si="67"/>
        <v>1940.706992426129</v>
      </c>
      <c r="N705" s="31">
        <f t="shared" si="68"/>
        <v>1932.1069924261292</v>
      </c>
      <c r="O705" s="4">
        <v>19.1</v>
      </c>
      <c r="P705" s="4">
        <v>71.6</v>
      </c>
      <c r="Q705" s="4">
        <v>49.9</v>
      </c>
      <c r="R705"/>
      <c r="S705" s="32">
        <v>2.689</v>
      </c>
      <c r="T705" s="27">
        <v>549.202</v>
      </c>
      <c r="U705" s="27">
        <f t="shared" si="72"/>
        <v>514.7896666666667</v>
      </c>
      <c r="V705" s="32">
        <v>0.204</v>
      </c>
      <c r="W705" s="33">
        <v>-0.05217000000000001</v>
      </c>
      <c r="X705" s="33">
        <f t="shared" si="71"/>
        <v>-0.060125000000000005</v>
      </c>
      <c r="Y705" s="35">
        <v>11.182</v>
      </c>
      <c r="Z705" s="31">
        <v>1932.1069924261292</v>
      </c>
    </row>
    <row r="706" spans="1:26" ht="12.75">
      <c r="A706" s="1">
        <v>36747</v>
      </c>
      <c r="B706" s="27">
        <v>222</v>
      </c>
      <c r="C706" s="2">
        <v>0.843171299</v>
      </c>
      <c r="D706" s="57">
        <v>0.843171299</v>
      </c>
      <c r="E706" s="3">
        <v>6970</v>
      </c>
      <c r="F706" s="28">
        <v>0</v>
      </c>
      <c r="G706" s="2">
        <v>35.60504922</v>
      </c>
      <c r="H706" s="2">
        <v>-78.66339714</v>
      </c>
      <c r="I706" s="29">
        <v>842.7</v>
      </c>
      <c r="J706" s="4">
        <f t="shared" si="66"/>
        <v>816.8000000000001</v>
      </c>
      <c r="K706" s="30">
        <f t="shared" si="69"/>
        <v>1789.7008043547107</v>
      </c>
      <c r="L706" s="30">
        <f t="shared" si="70"/>
        <v>1942.8008043547106</v>
      </c>
      <c r="M706" s="30">
        <f t="shared" si="67"/>
        <v>1960.0008043547107</v>
      </c>
      <c r="N706" s="31">
        <f t="shared" si="68"/>
        <v>1951.4008043547105</v>
      </c>
      <c r="O706" s="4">
        <v>18.9</v>
      </c>
      <c r="P706" s="4">
        <v>72.7</v>
      </c>
      <c r="Q706" s="4">
        <v>49.6</v>
      </c>
      <c r="R706"/>
      <c r="S706" s="32">
        <v>1.821</v>
      </c>
      <c r="T706" s="27">
        <v>76.494</v>
      </c>
      <c r="U706" s="27">
        <f t="shared" si="72"/>
        <v>348.3116666666667</v>
      </c>
      <c r="V706" s="32">
        <v>0.224</v>
      </c>
      <c r="W706" s="33">
        <v>-0.04995</v>
      </c>
      <c r="X706" s="33">
        <f t="shared" si="71"/>
        <v>-0.057165</v>
      </c>
      <c r="Y706" s="35">
        <v>11.189</v>
      </c>
      <c r="Z706" s="31">
        <v>1951.4008043547105</v>
      </c>
    </row>
    <row r="707" spans="1:26" ht="12.75">
      <c r="A707" s="1">
        <v>36747</v>
      </c>
      <c r="B707" s="27">
        <v>222</v>
      </c>
      <c r="C707" s="2">
        <v>0.843287051</v>
      </c>
      <c r="D707" s="57">
        <v>0.843287051</v>
      </c>
      <c r="E707" s="3">
        <v>6980</v>
      </c>
      <c r="F707" s="28">
        <v>0</v>
      </c>
      <c r="G707" s="2">
        <v>35.60984708</v>
      </c>
      <c r="H707" s="2">
        <v>-78.66140105</v>
      </c>
      <c r="I707" s="29">
        <v>840.7</v>
      </c>
      <c r="J707" s="4">
        <f t="shared" si="66"/>
        <v>814.8000000000001</v>
      </c>
      <c r="K707" s="30">
        <f t="shared" si="69"/>
        <v>1810.0586262009288</v>
      </c>
      <c r="L707" s="30">
        <f t="shared" si="70"/>
        <v>1963.1586262009287</v>
      </c>
      <c r="M707" s="30">
        <f t="shared" si="67"/>
        <v>1980.3586262009287</v>
      </c>
      <c r="N707" s="31">
        <f t="shared" si="68"/>
        <v>1971.7586262009286</v>
      </c>
      <c r="O707" s="4">
        <v>18.6</v>
      </c>
      <c r="P707" s="4">
        <v>73.3</v>
      </c>
      <c r="Q707" s="4">
        <v>47.9</v>
      </c>
      <c r="R707"/>
      <c r="S707" s="32">
        <v>2.363</v>
      </c>
      <c r="T707" s="27">
        <v>391.262</v>
      </c>
      <c r="U707" s="27">
        <f t="shared" si="72"/>
        <v>234.3336666666667</v>
      </c>
      <c r="V707" s="32">
        <v>0.234</v>
      </c>
      <c r="W707" s="33">
        <v>-0.04662000000000001</v>
      </c>
      <c r="X707" s="33">
        <f t="shared" si="71"/>
        <v>-0.054205</v>
      </c>
      <c r="Y707" s="35">
        <v>11.088</v>
      </c>
      <c r="Z707" s="31">
        <v>1971.7586262009286</v>
      </c>
    </row>
    <row r="708" spans="1:26" ht="12.75">
      <c r="A708" s="1">
        <v>36747</v>
      </c>
      <c r="B708" s="27">
        <v>222</v>
      </c>
      <c r="C708" s="2">
        <v>0.843402803</v>
      </c>
      <c r="D708" s="57">
        <v>0.843402803</v>
      </c>
      <c r="E708" s="3">
        <v>6990</v>
      </c>
      <c r="F708" s="28">
        <v>0</v>
      </c>
      <c r="G708" s="2">
        <v>35.61468098</v>
      </c>
      <c r="H708" s="2">
        <v>-78.6618109</v>
      </c>
      <c r="I708" s="29">
        <v>839.4</v>
      </c>
      <c r="J708" s="4">
        <f t="shared" si="66"/>
        <v>813.5</v>
      </c>
      <c r="K708" s="30">
        <f t="shared" si="69"/>
        <v>1823.3180244411053</v>
      </c>
      <c r="L708" s="30">
        <f t="shared" si="70"/>
        <v>1976.4180244411052</v>
      </c>
      <c r="M708" s="30">
        <f t="shared" si="67"/>
        <v>1993.6180244411053</v>
      </c>
      <c r="N708" s="31">
        <f t="shared" si="68"/>
        <v>1985.0180244411054</v>
      </c>
      <c r="O708" s="4">
        <v>18.5</v>
      </c>
      <c r="P708" s="4">
        <v>73.3</v>
      </c>
      <c r="Q708" s="4">
        <v>48.5</v>
      </c>
      <c r="R708" s="5">
        <v>6.36E-06</v>
      </c>
      <c r="S708" s="32">
        <v>2.333</v>
      </c>
      <c r="T708" s="27">
        <v>338.506</v>
      </c>
      <c r="U708" s="27">
        <f t="shared" si="72"/>
        <v>199.09783333333334</v>
      </c>
      <c r="V708" s="32">
        <v>0.184</v>
      </c>
      <c r="W708" s="33">
        <v>-0.04329</v>
      </c>
      <c r="X708" s="33">
        <f t="shared" si="71"/>
        <v>-0.05106</v>
      </c>
      <c r="Y708" s="35">
        <v>11.898</v>
      </c>
      <c r="Z708" s="31">
        <v>1985.0180244411054</v>
      </c>
    </row>
    <row r="709" spans="1:26" ht="12.75">
      <c r="A709" s="1">
        <v>36747</v>
      </c>
      <c r="B709" s="27">
        <v>222</v>
      </c>
      <c r="C709" s="2">
        <v>0.843518496</v>
      </c>
      <c r="D709" s="57">
        <v>0.843518496</v>
      </c>
      <c r="E709" s="3">
        <v>7000</v>
      </c>
      <c r="F709" s="28">
        <v>0</v>
      </c>
      <c r="G709" s="2">
        <v>35.61923372</v>
      </c>
      <c r="H709" s="2">
        <v>-78.66322167</v>
      </c>
      <c r="I709" s="29">
        <v>837.8</v>
      </c>
      <c r="J709" s="4">
        <f t="shared" si="66"/>
        <v>811.9</v>
      </c>
      <c r="K709" s="30">
        <f t="shared" si="69"/>
        <v>1839.6664020547894</v>
      </c>
      <c r="L709" s="30">
        <f t="shared" si="70"/>
        <v>1992.7664020547893</v>
      </c>
      <c r="M709" s="30">
        <f t="shared" si="67"/>
        <v>2009.9664020547893</v>
      </c>
      <c r="N709" s="31">
        <f t="shared" si="68"/>
        <v>2001.3664020547894</v>
      </c>
      <c r="O709" s="4">
        <v>18.4</v>
      </c>
      <c r="P709" s="4">
        <v>73.6</v>
      </c>
      <c r="Q709" s="4">
        <v>48.9</v>
      </c>
      <c r="R709"/>
      <c r="S709" s="32">
        <v>1.749</v>
      </c>
      <c r="T709" s="27">
        <v>23.298</v>
      </c>
      <c r="U709" s="27">
        <f t="shared" si="72"/>
        <v>312.61599999999993</v>
      </c>
      <c r="V709" s="32">
        <v>0.204</v>
      </c>
      <c r="W709" s="33">
        <v>-0.04107</v>
      </c>
      <c r="X709" s="33">
        <f t="shared" si="71"/>
        <v>-0.048100000000000004</v>
      </c>
      <c r="Y709" s="35">
        <v>11.369</v>
      </c>
      <c r="Z709" s="31">
        <v>2001.3664020547894</v>
      </c>
    </row>
    <row r="710" spans="1:26" ht="12.75">
      <c r="A710" s="1">
        <v>36747</v>
      </c>
      <c r="B710" s="27">
        <v>222</v>
      </c>
      <c r="C710" s="2">
        <v>0.843634248</v>
      </c>
      <c r="D710" s="57">
        <v>0.843634248</v>
      </c>
      <c r="E710" s="3">
        <v>7010</v>
      </c>
      <c r="F710" s="28">
        <v>0</v>
      </c>
      <c r="G710" s="2">
        <v>35.62376211</v>
      </c>
      <c r="H710" s="2">
        <v>-78.66492533</v>
      </c>
      <c r="I710" s="29">
        <v>837.3</v>
      </c>
      <c r="J710" s="4">
        <f t="shared" si="66"/>
        <v>811.4</v>
      </c>
      <c r="K710" s="30">
        <f t="shared" si="69"/>
        <v>1844.7818777121583</v>
      </c>
      <c r="L710" s="30">
        <f t="shared" si="70"/>
        <v>1997.8818777121583</v>
      </c>
      <c r="M710" s="30">
        <f t="shared" si="67"/>
        <v>2015.0818777121583</v>
      </c>
      <c r="N710" s="31">
        <f t="shared" si="68"/>
        <v>2006.4818777121582</v>
      </c>
      <c r="O710" s="4">
        <v>18.5</v>
      </c>
      <c r="P710" s="4">
        <v>73.7</v>
      </c>
      <c r="Q710" s="4">
        <v>49.4</v>
      </c>
      <c r="R710"/>
      <c r="S710" s="32">
        <v>1.621</v>
      </c>
      <c r="T710" s="27">
        <v>-29.434</v>
      </c>
      <c r="U710" s="27">
        <f t="shared" si="72"/>
        <v>224.888</v>
      </c>
      <c r="V710" s="32">
        <v>0.223</v>
      </c>
      <c r="W710" s="33">
        <v>-0.03774</v>
      </c>
      <c r="X710" s="33">
        <f t="shared" si="71"/>
        <v>-0.045140000000000007</v>
      </c>
      <c r="Y710" s="35">
        <v>11.946</v>
      </c>
      <c r="Z710" s="31">
        <v>2006.4818777121582</v>
      </c>
    </row>
    <row r="711" spans="1:26" ht="12.75">
      <c r="A711" s="1">
        <v>36747</v>
      </c>
      <c r="B711" s="27">
        <v>222</v>
      </c>
      <c r="C711" s="2">
        <v>0.84375</v>
      </c>
      <c r="D711" s="57">
        <v>0.84375</v>
      </c>
      <c r="E711" s="3">
        <v>7020</v>
      </c>
      <c r="F711" s="28">
        <v>0</v>
      </c>
      <c r="G711" s="2">
        <v>35.62805281</v>
      </c>
      <c r="H711" s="2">
        <v>-78.66754188</v>
      </c>
      <c r="I711" s="29">
        <v>837.4</v>
      </c>
      <c r="J711" s="4">
        <f t="shared" si="66"/>
        <v>811.5</v>
      </c>
      <c r="K711" s="30">
        <f t="shared" si="69"/>
        <v>1843.758530447076</v>
      </c>
      <c r="L711" s="30">
        <f t="shared" si="70"/>
        <v>1996.858530447076</v>
      </c>
      <c r="M711" s="30">
        <f t="shared" si="67"/>
        <v>2014.058530447076</v>
      </c>
      <c r="N711" s="31">
        <f t="shared" si="68"/>
        <v>2005.458530447076</v>
      </c>
      <c r="O711" s="4">
        <v>18.6</v>
      </c>
      <c r="P711" s="4">
        <v>73.8</v>
      </c>
      <c r="Q711" s="4">
        <v>51.5</v>
      </c>
      <c r="R711"/>
      <c r="S711" s="32">
        <v>1.461</v>
      </c>
      <c r="T711" s="27">
        <v>-82.189</v>
      </c>
      <c r="U711" s="27">
        <f t="shared" si="72"/>
        <v>119.65616666666666</v>
      </c>
      <c r="V711" s="32">
        <v>0.203</v>
      </c>
      <c r="W711" s="33">
        <v>-0.03441</v>
      </c>
      <c r="X711" s="33">
        <f t="shared" si="71"/>
        <v>-0.04218</v>
      </c>
      <c r="Y711" s="35">
        <v>11.227</v>
      </c>
      <c r="Z711" s="31">
        <v>2005.458530447076</v>
      </c>
    </row>
    <row r="712" spans="1:26" ht="12.75">
      <c r="A712" s="1">
        <v>36747</v>
      </c>
      <c r="B712" s="27">
        <v>222</v>
      </c>
      <c r="C712" s="2">
        <v>0.843865752</v>
      </c>
      <c r="D712" s="57">
        <v>0.843865752</v>
      </c>
      <c r="E712" s="3">
        <v>7030</v>
      </c>
      <c r="F712" s="28">
        <v>0</v>
      </c>
      <c r="G712" s="2">
        <v>35.63166864</v>
      </c>
      <c r="H712" s="2">
        <v>-78.6715602</v>
      </c>
      <c r="I712" s="29">
        <v>836.2</v>
      </c>
      <c r="J712" s="4">
        <f t="shared" si="66"/>
        <v>810.3000000000001</v>
      </c>
      <c r="K712" s="30">
        <f t="shared" si="69"/>
        <v>1856.047028985611</v>
      </c>
      <c r="L712" s="30">
        <f t="shared" si="70"/>
        <v>2009.1470289856109</v>
      </c>
      <c r="M712" s="30">
        <f t="shared" si="67"/>
        <v>2026.347028985611</v>
      </c>
      <c r="N712" s="31">
        <f t="shared" si="68"/>
        <v>2017.747028985611</v>
      </c>
      <c r="O712" s="4">
        <v>18.6</v>
      </c>
      <c r="P712" s="4">
        <v>73.1</v>
      </c>
      <c r="Q712" s="4">
        <v>49.5</v>
      </c>
      <c r="R712"/>
      <c r="S712" s="32">
        <v>2.322</v>
      </c>
      <c r="U712" s="27">
        <f t="shared" si="72"/>
        <v>128.28860000000003</v>
      </c>
      <c r="V712" s="32">
        <v>0.183</v>
      </c>
      <c r="X712" s="33">
        <f t="shared" si="71"/>
        <v>-0.040626</v>
      </c>
      <c r="Y712" s="35">
        <v>-0.019</v>
      </c>
      <c r="Z712" s="31">
        <v>2017.747028985611</v>
      </c>
    </row>
    <row r="713" spans="1:26" ht="12.75">
      <c r="A713" s="1">
        <v>36747</v>
      </c>
      <c r="B713" s="27">
        <v>222</v>
      </c>
      <c r="C713" s="2">
        <v>0.843981504</v>
      </c>
      <c r="D713" s="57">
        <v>0.843981504</v>
      </c>
      <c r="E713" s="3">
        <v>7040</v>
      </c>
      <c r="F713" s="28">
        <v>0</v>
      </c>
      <c r="G713" s="2">
        <v>35.63401348</v>
      </c>
      <c r="H713" s="2">
        <v>-78.67706094</v>
      </c>
      <c r="I713" s="29">
        <v>836.4</v>
      </c>
      <c r="J713" s="4">
        <f aca="true" t="shared" si="73" ref="J713:J776">(I713-25.9)</f>
        <v>810.5</v>
      </c>
      <c r="K713" s="30">
        <f t="shared" si="69"/>
        <v>1853.997682634637</v>
      </c>
      <c r="L713" s="30">
        <f t="shared" si="70"/>
        <v>2007.0976826346368</v>
      </c>
      <c r="M713" s="30">
        <f aca="true" t="shared" si="74" ref="M713:M776">(K713+170.3)</f>
        <v>2024.2976826346369</v>
      </c>
      <c r="N713" s="31">
        <f aca="true" t="shared" si="75" ref="N713:N776">AVERAGE(L713:M713)</f>
        <v>2015.6976826346367</v>
      </c>
      <c r="O713" s="4">
        <v>18.8</v>
      </c>
      <c r="P713" s="4">
        <v>72.9</v>
      </c>
      <c r="Q713" s="4">
        <v>52.9</v>
      </c>
      <c r="R713"/>
      <c r="S713" s="32">
        <v>1.561</v>
      </c>
      <c r="U713" s="27">
        <f t="shared" si="72"/>
        <v>62.54524999999999</v>
      </c>
      <c r="V713" s="32">
        <v>0.192</v>
      </c>
      <c r="X713" s="33">
        <f t="shared" si="71"/>
        <v>-0.0391275</v>
      </c>
      <c r="Y713" s="35">
        <v>-0.021</v>
      </c>
      <c r="Z713" s="31">
        <v>2015.6976826346367</v>
      </c>
    </row>
    <row r="714" spans="1:26" ht="12.75">
      <c r="A714" s="1">
        <v>36747</v>
      </c>
      <c r="B714" s="27">
        <v>222</v>
      </c>
      <c r="C714" s="2">
        <v>0.844097197</v>
      </c>
      <c r="D714" s="57">
        <v>0.844097197</v>
      </c>
      <c r="E714" s="3">
        <v>7050</v>
      </c>
      <c r="F714" s="28">
        <v>0</v>
      </c>
      <c r="G714" s="2">
        <v>35.63446677</v>
      </c>
      <c r="H714" s="2">
        <v>-78.68327316</v>
      </c>
      <c r="I714" s="29">
        <v>837.1</v>
      </c>
      <c r="J714" s="4">
        <f t="shared" si="73"/>
        <v>811.2</v>
      </c>
      <c r="K714" s="30">
        <f aca="true" t="shared" si="76" ref="K714:K777">(8303.951372*(LN(1013.25/J714)))</f>
        <v>1846.8289506602796</v>
      </c>
      <c r="L714" s="30">
        <f aca="true" t="shared" si="77" ref="L714:L777">(K714+153.1)</f>
        <v>1999.9289506602795</v>
      </c>
      <c r="M714" s="30">
        <f t="shared" si="74"/>
        <v>2017.1289506602795</v>
      </c>
      <c r="N714" s="31">
        <f t="shared" si="75"/>
        <v>2008.5289506602794</v>
      </c>
      <c r="O714" s="4">
        <v>19</v>
      </c>
      <c r="P714" s="4">
        <v>72.7</v>
      </c>
      <c r="Q714" s="4">
        <v>53</v>
      </c>
      <c r="R714" s="5">
        <v>9.77E-06</v>
      </c>
      <c r="S714" s="32">
        <v>1.522</v>
      </c>
      <c r="V714" s="32">
        <v>0.184</v>
      </c>
      <c r="X714" s="33">
        <f t="shared" si="71"/>
        <v>-0.03774</v>
      </c>
      <c r="Y714" s="35">
        <v>-0.021</v>
      </c>
      <c r="Z714" s="31">
        <v>2008.5289506602794</v>
      </c>
    </row>
    <row r="715" spans="1:26" ht="12.75">
      <c r="A715" s="1">
        <v>36747</v>
      </c>
      <c r="B715" s="27">
        <v>222</v>
      </c>
      <c r="C715" s="2">
        <v>0.844212949</v>
      </c>
      <c r="D715" s="57">
        <v>0.844212949</v>
      </c>
      <c r="E715" s="3">
        <v>7060</v>
      </c>
      <c r="F715" s="28">
        <v>0</v>
      </c>
      <c r="G715" s="2">
        <v>35.63264655</v>
      </c>
      <c r="H715" s="2">
        <v>-78.68960477</v>
      </c>
      <c r="I715" s="29">
        <v>837.3</v>
      </c>
      <c r="J715" s="4">
        <f t="shared" si="73"/>
        <v>811.4</v>
      </c>
      <c r="K715" s="30">
        <f t="shared" si="76"/>
        <v>1844.7818777121583</v>
      </c>
      <c r="L715" s="30">
        <f t="shared" si="77"/>
        <v>1997.8818777121583</v>
      </c>
      <c r="M715" s="30">
        <f t="shared" si="74"/>
        <v>2015.0818777121583</v>
      </c>
      <c r="N715" s="31">
        <f t="shared" si="75"/>
        <v>2006.4818777121582</v>
      </c>
      <c r="O715" s="4">
        <v>19.1</v>
      </c>
      <c r="P715" s="4">
        <v>72.7</v>
      </c>
      <c r="Q715" s="4">
        <v>56.9</v>
      </c>
      <c r="R715"/>
      <c r="S715" s="32">
        <v>2.471</v>
      </c>
      <c r="V715" s="32">
        <v>0.193</v>
      </c>
      <c r="Y715" s="35">
        <v>-0.028</v>
      </c>
      <c r="Z715" s="31">
        <v>2006.4818777121582</v>
      </c>
    </row>
    <row r="716" spans="1:26" ht="12.75">
      <c r="A716" s="1">
        <v>36747</v>
      </c>
      <c r="B716" s="27">
        <v>222</v>
      </c>
      <c r="C716" s="2">
        <v>0.844328701</v>
      </c>
      <c r="D716" s="57">
        <v>0.844328701</v>
      </c>
      <c r="E716" s="3">
        <v>7070</v>
      </c>
      <c r="F716" s="28">
        <v>0</v>
      </c>
      <c r="G716" s="2">
        <v>35.62823791</v>
      </c>
      <c r="H716" s="2">
        <v>-78.69477588</v>
      </c>
      <c r="I716" s="29">
        <v>836.7</v>
      </c>
      <c r="J716" s="4">
        <f t="shared" si="73"/>
        <v>810.8000000000001</v>
      </c>
      <c r="K716" s="30">
        <f t="shared" si="76"/>
        <v>1850.9246110994095</v>
      </c>
      <c r="L716" s="30">
        <f t="shared" si="77"/>
        <v>2004.0246110994094</v>
      </c>
      <c r="M716" s="30">
        <f t="shared" si="74"/>
        <v>2021.2246110994095</v>
      </c>
      <c r="N716" s="31">
        <f t="shared" si="75"/>
        <v>2012.6246110994093</v>
      </c>
      <c r="O716" s="4">
        <v>18.9</v>
      </c>
      <c r="P716" s="4">
        <v>73.8</v>
      </c>
      <c r="Q716" s="4">
        <v>57.9</v>
      </c>
      <c r="R716"/>
      <c r="S716" s="32">
        <v>2.087</v>
      </c>
      <c r="V716" s="32">
        <v>0.194</v>
      </c>
      <c r="Y716" s="35">
        <v>-0.026</v>
      </c>
      <c r="Z716" s="31">
        <v>2012.6246110994093</v>
      </c>
    </row>
    <row r="717" spans="1:26" ht="12.75">
      <c r="A717" s="1">
        <v>36747</v>
      </c>
      <c r="B717" s="27">
        <v>222</v>
      </c>
      <c r="C717" s="2">
        <v>0.844444454</v>
      </c>
      <c r="D717" s="57">
        <v>0.844444454</v>
      </c>
      <c r="E717" s="3">
        <v>7080</v>
      </c>
      <c r="F717" s="28">
        <v>0</v>
      </c>
      <c r="G717" s="2">
        <v>35.62215221</v>
      </c>
      <c r="H717" s="2">
        <v>-78.69708493</v>
      </c>
      <c r="I717" s="29">
        <v>838.4</v>
      </c>
      <c r="J717" s="4">
        <f t="shared" si="73"/>
        <v>812.5</v>
      </c>
      <c r="K717" s="30">
        <f t="shared" si="76"/>
        <v>1833.5319880560387</v>
      </c>
      <c r="L717" s="30">
        <f t="shared" si="77"/>
        <v>1986.6319880560386</v>
      </c>
      <c r="M717" s="30">
        <f t="shared" si="74"/>
        <v>2003.8319880560387</v>
      </c>
      <c r="N717" s="31">
        <f t="shared" si="75"/>
        <v>1995.2319880560385</v>
      </c>
      <c r="O717" s="4">
        <v>19.2</v>
      </c>
      <c r="P717" s="4">
        <v>72.3</v>
      </c>
      <c r="Q717" s="4">
        <v>57</v>
      </c>
      <c r="R717"/>
      <c r="S717" s="32">
        <v>1.562</v>
      </c>
      <c r="V717" s="32">
        <v>0.204</v>
      </c>
      <c r="Y717" s="35">
        <v>-0.027</v>
      </c>
      <c r="Z717" s="31">
        <v>1995.2319880560385</v>
      </c>
    </row>
    <row r="718" spans="1:26" ht="12.75">
      <c r="A718" s="1">
        <v>36747</v>
      </c>
      <c r="B718" s="27">
        <v>222</v>
      </c>
      <c r="C718" s="2">
        <v>0.844560206</v>
      </c>
      <c r="D718" s="57">
        <v>0.844560206</v>
      </c>
      <c r="E718" s="3">
        <v>7090</v>
      </c>
      <c r="F718" s="28">
        <v>0</v>
      </c>
      <c r="G718" s="2">
        <v>35.61562104</v>
      </c>
      <c r="H718" s="2">
        <v>-78.69561205</v>
      </c>
      <c r="I718" s="29">
        <v>839.9</v>
      </c>
      <c r="J718" s="4">
        <f t="shared" si="73"/>
        <v>814</v>
      </c>
      <c r="K718" s="30">
        <f t="shared" si="76"/>
        <v>1818.2157500120704</v>
      </c>
      <c r="L718" s="30">
        <f t="shared" si="77"/>
        <v>1971.3157500120703</v>
      </c>
      <c r="M718" s="30">
        <f t="shared" si="74"/>
        <v>1988.5157500120704</v>
      </c>
      <c r="N718" s="31">
        <f t="shared" si="75"/>
        <v>1979.9157500120705</v>
      </c>
      <c r="O718" s="4">
        <v>19.6</v>
      </c>
      <c r="P718" s="4">
        <v>70.9</v>
      </c>
      <c r="Q718" s="4">
        <v>54.9</v>
      </c>
      <c r="R718"/>
      <c r="S718" s="32">
        <v>1.5</v>
      </c>
      <c r="V718" s="32">
        <v>0.183</v>
      </c>
      <c r="Y718" s="35">
        <v>0.014</v>
      </c>
      <c r="Z718" s="31">
        <v>1979.9157500120705</v>
      </c>
    </row>
    <row r="719" spans="1:26" ht="12.75">
      <c r="A719" s="1">
        <v>36747</v>
      </c>
      <c r="B719" s="27">
        <v>222</v>
      </c>
      <c r="C719" s="2">
        <v>0.844675899</v>
      </c>
      <c r="D719" s="57">
        <v>0.844675899</v>
      </c>
      <c r="E719" s="3">
        <v>7100</v>
      </c>
      <c r="F719" s="28">
        <v>0</v>
      </c>
      <c r="G719" s="2">
        <v>35.60994479</v>
      </c>
      <c r="H719" s="2">
        <v>-78.69088833</v>
      </c>
      <c r="I719" s="29">
        <v>840.1</v>
      </c>
      <c r="J719" s="4">
        <f t="shared" si="73"/>
        <v>814.2</v>
      </c>
      <c r="K719" s="30">
        <f t="shared" si="76"/>
        <v>1816.1757177276427</v>
      </c>
      <c r="L719" s="30">
        <f t="shared" si="77"/>
        <v>1969.2757177276426</v>
      </c>
      <c r="M719" s="30">
        <f t="shared" si="74"/>
        <v>1986.4757177276426</v>
      </c>
      <c r="N719" s="31">
        <f t="shared" si="75"/>
        <v>1977.8757177276425</v>
      </c>
      <c r="O719" s="4">
        <v>19.6</v>
      </c>
      <c r="P719" s="4">
        <v>70.8</v>
      </c>
      <c r="Q719" s="4">
        <v>56.9</v>
      </c>
      <c r="R719"/>
      <c r="S719" s="32">
        <v>1.779</v>
      </c>
      <c r="V719" s="32">
        <v>0.183</v>
      </c>
      <c r="Y719" s="35">
        <v>0.014</v>
      </c>
      <c r="Z719" s="31">
        <v>1977.8757177276425</v>
      </c>
    </row>
    <row r="720" spans="1:26" ht="12.75">
      <c r="A720" s="1">
        <v>36747</v>
      </c>
      <c r="B720" s="27">
        <v>222</v>
      </c>
      <c r="C720" s="2">
        <v>0.844791651</v>
      </c>
      <c r="D720" s="57">
        <v>0.844791651</v>
      </c>
      <c r="E720" s="3">
        <v>7110</v>
      </c>
      <c r="F720" s="28">
        <v>0</v>
      </c>
      <c r="G720" s="2">
        <v>35.60629589</v>
      </c>
      <c r="H720" s="2">
        <v>-78.68368363</v>
      </c>
      <c r="I720" s="29">
        <v>839.5</v>
      </c>
      <c r="J720" s="4">
        <f t="shared" si="73"/>
        <v>813.6</v>
      </c>
      <c r="K720" s="30">
        <f t="shared" si="76"/>
        <v>1822.2973187214245</v>
      </c>
      <c r="L720" s="30">
        <f t="shared" si="77"/>
        <v>1975.3973187214244</v>
      </c>
      <c r="M720" s="30">
        <f t="shared" si="74"/>
        <v>1992.5973187214245</v>
      </c>
      <c r="N720" s="31">
        <f t="shared" si="75"/>
        <v>1983.9973187214246</v>
      </c>
      <c r="O720" s="4">
        <v>19.4</v>
      </c>
      <c r="P720" s="4">
        <v>70.9</v>
      </c>
      <c r="Q720" s="4">
        <v>58</v>
      </c>
      <c r="R720" s="5">
        <v>9.61E-06</v>
      </c>
      <c r="S720" s="32">
        <v>1.154</v>
      </c>
      <c r="V720" s="32">
        <v>0.173</v>
      </c>
      <c r="Y720" s="35">
        <v>-0.029</v>
      </c>
      <c r="Z720" s="31">
        <v>1983.9973187214246</v>
      </c>
    </row>
    <row r="721" spans="1:26" ht="12.75">
      <c r="A721" s="1">
        <v>36747</v>
      </c>
      <c r="B721" s="27">
        <v>222</v>
      </c>
      <c r="C721" s="2">
        <v>0.844907403</v>
      </c>
      <c r="D721" s="57">
        <v>0.844907403</v>
      </c>
      <c r="E721" s="3">
        <v>7120</v>
      </c>
      <c r="F721" s="28">
        <v>0</v>
      </c>
      <c r="G721" s="2">
        <v>35.604421</v>
      </c>
      <c r="H721" s="2">
        <v>-78.67554447</v>
      </c>
      <c r="I721" s="29">
        <v>840.2</v>
      </c>
      <c r="J721" s="4">
        <f t="shared" si="73"/>
        <v>814.3000000000001</v>
      </c>
      <c r="K721" s="30">
        <f t="shared" si="76"/>
        <v>1815.1558894952273</v>
      </c>
      <c r="L721" s="30">
        <f t="shared" si="77"/>
        <v>1968.2558894952272</v>
      </c>
      <c r="M721" s="30">
        <f t="shared" si="74"/>
        <v>1985.4558894952272</v>
      </c>
      <c r="N721" s="31">
        <f t="shared" si="75"/>
        <v>1976.855889495227</v>
      </c>
      <c r="O721" s="4">
        <v>19.4</v>
      </c>
      <c r="P721" s="4">
        <v>71.3</v>
      </c>
      <c r="Q721" s="4">
        <v>58.4</v>
      </c>
      <c r="R721"/>
      <c r="S721" s="32">
        <v>1.75</v>
      </c>
      <c r="V721" s="32">
        <v>0.153</v>
      </c>
      <c r="Y721" s="35">
        <v>-0.029</v>
      </c>
      <c r="Z721" s="31">
        <v>1976.855889495227</v>
      </c>
    </row>
    <row r="722" spans="1:26" ht="12.75">
      <c r="A722" s="1">
        <v>36747</v>
      </c>
      <c r="B722" s="27">
        <v>222</v>
      </c>
      <c r="C722" s="2">
        <v>0.845023155</v>
      </c>
      <c r="D722" s="57">
        <v>0.845023155</v>
      </c>
      <c r="E722" s="3">
        <v>7130</v>
      </c>
      <c r="F722" s="28">
        <v>0</v>
      </c>
      <c r="G722" s="2">
        <v>35.60332858</v>
      </c>
      <c r="H722" s="2">
        <v>-78.66714705</v>
      </c>
      <c r="I722" s="29">
        <v>841.3</v>
      </c>
      <c r="J722" s="4">
        <f t="shared" si="73"/>
        <v>815.4</v>
      </c>
      <c r="K722" s="30">
        <f t="shared" si="76"/>
        <v>1803.9460375023957</v>
      </c>
      <c r="L722" s="30">
        <f t="shared" si="77"/>
        <v>1957.0460375023956</v>
      </c>
      <c r="M722" s="30">
        <f t="shared" si="74"/>
        <v>1974.2460375023957</v>
      </c>
      <c r="N722" s="31">
        <f t="shared" si="75"/>
        <v>1965.6460375023958</v>
      </c>
      <c r="O722" s="4">
        <v>19.6</v>
      </c>
      <c r="P722" s="4">
        <v>71</v>
      </c>
      <c r="Q722" s="4">
        <v>58.3</v>
      </c>
      <c r="R722"/>
      <c r="S722" s="32">
        <v>2.166</v>
      </c>
      <c r="V722" s="32">
        <v>0.162</v>
      </c>
      <c r="Y722" s="35">
        <v>-0.029</v>
      </c>
      <c r="Z722" s="31">
        <v>1965.6460375023958</v>
      </c>
    </row>
    <row r="723" spans="1:26" ht="12.75">
      <c r="A723" s="1">
        <v>36747</v>
      </c>
      <c r="B723" s="27">
        <v>222</v>
      </c>
      <c r="C723" s="2">
        <v>0.845138907</v>
      </c>
      <c r="D723" s="57">
        <v>0.845138907</v>
      </c>
      <c r="E723" s="3">
        <v>7140</v>
      </c>
      <c r="F723" s="28">
        <v>0</v>
      </c>
      <c r="G723" s="2">
        <v>35.6017391</v>
      </c>
      <c r="H723" s="2">
        <v>-78.65884673</v>
      </c>
      <c r="I723" s="29">
        <v>842</v>
      </c>
      <c r="J723" s="4">
        <f t="shared" si="73"/>
        <v>816.1</v>
      </c>
      <c r="K723" s="30">
        <f t="shared" si="76"/>
        <v>1796.8203662586518</v>
      </c>
      <c r="L723" s="30">
        <f t="shared" si="77"/>
        <v>1949.9203662586517</v>
      </c>
      <c r="M723" s="30">
        <f t="shared" si="74"/>
        <v>1967.1203662586518</v>
      </c>
      <c r="N723" s="31">
        <f t="shared" si="75"/>
        <v>1958.5203662586518</v>
      </c>
      <c r="O723" s="4">
        <v>19.7</v>
      </c>
      <c r="P723" s="4">
        <v>70.7</v>
      </c>
      <c r="Q723" s="4">
        <v>59.9</v>
      </c>
      <c r="R723"/>
      <c r="S723" s="32">
        <v>1.391</v>
      </c>
      <c r="V723" s="32">
        <v>0.173</v>
      </c>
      <c r="Y723" s="35">
        <v>-0.028</v>
      </c>
      <c r="Z723" s="31">
        <v>1958.5203662586518</v>
      </c>
    </row>
    <row r="724" spans="1:26" ht="12.75">
      <c r="A724" s="1">
        <v>36747</v>
      </c>
      <c r="B724" s="27">
        <v>222</v>
      </c>
      <c r="C724" s="2">
        <v>0.8452546</v>
      </c>
      <c r="D724" s="57">
        <v>0.8452546</v>
      </c>
      <c r="E724" s="3">
        <v>7150</v>
      </c>
      <c r="F724" s="28">
        <v>0</v>
      </c>
      <c r="G724" s="2">
        <v>35.60016628</v>
      </c>
      <c r="H724" s="2">
        <v>-78.65038565</v>
      </c>
      <c r="I724" s="29">
        <v>842.2</v>
      </c>
      <c r="J724" s="4">
        <f t="shared" si="73"/>
        <v>816.3000000000001</v>
      </c>
      <c r="K724" s="30">
        <f t="shared" si="76"/>
        <v>1794.7855827708909</v>
      </c>
      <c r="L724" s="30">
        <f t="shared" si="77"/>
        <v>1947.8855827708908</v>
      </c>
      <c r="M724" s="30">
        <f t="shared" si="74"/>
        <v>1965.0855827708908</v>
      </c>
      <c r="N724" s="31">
        <f t="shared" si="75"/>
        <v>1956.4855827708907</v>
      </c>
      <c r="O724" s="4">
        <v>19.8</v>
      </c>
      <c r="P724" s="4">
        <v>70.7</v>
      </c>
      <c r="Q724" s="4">
        <v>58</v>
      </c>
      <c r="R724"/>
      <c r="S724" s="32">
        <v>1.461</v>
      </c>
      <c r="V724" s="32">
        <v>0.154</v>
      </c>
      <c r="Y724" s="35">
        <v>-0.026</v>
      </c>
      <c r="Z724" s="31">
        <v>1956.4855827708907</v>
      </c>
    </row>
    <row r="725" spans="1:26" ht="12.75">
      <c r="A725" s="1">
        <v>36747</v>
      </c>
      <c r="B725" s="27">
        <v>222</v>
      </c>
      <c r="C725" s="2">
        <v>0.845370352</v>
      </c>
      <c r="D725" s="57">
        <v>0.845370352</v>
      </c>
      <c r="E725" s="3">
        <v>7160</v>
      </c>
      <c r="F725" s="28">
        <v>0</v>
      </c>
      <c r="G725" s="2">
        <v>35.59861566</v>
      </c>
      <c r="H725" s="2">
        <v>-78.6419932</v>
      </c>
      <c r="I725" s="29">
        <v>842</v>
      </c>
      <c r="J725" s="4">
        <f t="shared" si="73"/>
        <v>816.1</v>
      </c>
      <c r="K725" s="30">
        <f t="shared" si="76"/>
        <v>1796.8203662586518</v>
      </c>
      <c r="L725" s="30">
        <f t="shared" si="77"/>
        <v>1949.9203662586517</v>
      </c>
      <c r="M725" s="30">
        <f t="shared" si="74"/>
        <v>1967.1203662586518</v>
      </c>
      <c r="N725" s="31">
        <f t="shared" si="75"/>
        <v>1958.5203662586518</v>
      </c>
      <c r="O725" s="4">
        <v>19.7</v>
      </c>
      <c r="P725" s="4">
        <v>70.6</v>
      </c>
      <c r="Q725" s="4">
        <v>57.9</v>
      </c>
      <c r="R725"/>
      <c r="S725" s="32">
        <v>1.264</v>
      </c>
      <c r="V725" s="32">
        <v>0.184</v>
      </c>
      <c r="Y725" s="35">
        <v>-0.031</v>
      </c>
      <c r="Z725" s="31">
        <v>1958.5203662586518</v>
      </c>
    </row>
    <row r="726" spans="1:26" ht="12.75">
      <c r="A726" s="1">
        <v>36747</v>
      </c>
      <c r="B726" s="27">
        <v>222</v>
      </c>
      <c r="C726" s="2">
        <v>0.845486104</v>
      </c>
      <c r="D726" s="57">
        <v>0.845486104</v>
      </c>
      <c r="E726" s="3">
        <v>7170</v>
      </c>
      <c r="F726" s="28">
        <v>0</v>
      </c>
      <c r="G726" s="2">
        <v>35.59620981</v>
      </c>
      <c r="H726" s="2">
        <v>-78.63392722</v>
      </c>
      <c r="I726" s="29">
        <v>840.6</v>
      </c>
      <c r="J726" s="4">
        <f t="shared" si="73"/>
        <v>814.7</v>
      </c>
      <c r="K726" s="30">
        <f t="shared" si="76"/>
        <v>1811.0778285798713</v>
      </c>
      <c r="L726" s="30">
        <f t="shared" si="77"/>
        <v>1964.1778285798712</v>
      </c>
      <c r="M726" s="30">
        <f t="shared" si="74"/>
        <v>1981.3778285798712</v>
      </c>
      <c r="N726" s="31">
        <f t="shared" si="75"/>
        <v>1972.7778285798713</v>
      </c>
      <c r="O726" s="4">
        <v>19.4</v>
      </c>
      <c r="P726" s="4">
        <v>70.9</v>
      </c>
      <c r="Q726" s="4">
        <v>56.9</v>
      </c>
      <c r="R726" s="5">
        <v>8.95E-06</v>
      </c>
      <c r="S726" s="32">
        <v>1.661</v>
      </c>
      <c r="V726" s="32">
        <v>0.173</v>
      </c>
      <c r="Y726" s="35">
        <v>-0.031</v>
      </c>
      <c r="Z726" s="31">
        <v>1972.7778285798713</v>
      </c>
    </row>
    <row r="727" spans="1:26" ht="12.75">
      <c r="A727" s="1">
        <v>36747</v>
      </c>
      <c r="B727" s="27">
        <v>222</v>
      </c>
      <c r="C727" s="2">
        <v>0.845601857</v>
      </c>
      <c r="D727" s="57">
        <v>0.845601857</v>
      </c>
      <c r="E727" s="3">
        <v>7180</v>
      </c>
      <c r="F727" s="28">
        <v>0</v>
      </c>
      <c r="G727" s="2">
        <v>35.59350222</v>
      </c>
      <c r="H727" s="2">
        <v>-78.62611164</v>
      </c>
      <c r="I727" s="29">
        <v>840.1</v>
      </c>
      <c r="J727" s="4">
        <f t="shared" si="73"/>
        <v>814.2</v>
      </c>
      <c r="K727" s="30">
        <f t="shared" si="76"/>
        <v>1816.1757177276427</v>
      </c>
      <c r="L727" s="30">
        <f t="shared" si="77"/>
        <v>1969.2757177276426</v>
      </c>
      <c r="M727" s="30">
        <f t="shared" si="74"/>
        <v>1986.4757177276426</v>
      </c>
      <c r="N727" s="31">
        <f t="shared" si="75"/>
        <v>1977.8757177276425</v>
      </c>
      <c r="O727" s="4">
        <v>19.3</v>
      </c>
      <c r="P727" s="4">
        <v>71.2</v>
      </c>
      <c r="Q727" s="4">
        <v>57.9</v>
      </c>
      <c r="R727"/>
      <c r="S727" s="32">
        <v>2.126</v>
      </c>
      <c r="V727" s="32">
        <v>0.154</v>
      </c>
      <c r="Y727" s="35">
        <v>-0.031</v>
      </c>
      <c r="Z727" s="31">
        <v>1977.8757177276425</v>
      </c>
    </row>
    <row r="728" spans="1:26" ht="12.75">
      <c r="A728" s="1">
        <v>36747</v>
      </c>
      <c r="B728" s="27">
        <v>222</v>
      </c>
      <c r="C728" s="2">
        <v>0.845717609</v>
      </c>
      <c r="D728" s="57">
        <v>0.845717609</v>
      </c>
      <c r="E728" s="3">
        <v>7190</v>
      </c>
      <c r="F728" s="28">
        <v>0</v>
      </c>
      <c r="G728" s="2">
        <v>35.59151703</v>
      </c>
      <c r="H728" s="2">
        <v>-78.61822127</v>
      </c>
      <c r="I728" s="29">
        <v>838.9</v>
      </c>
      <c r="J728" s="4">
        <f t="shared" si="73"/>
        <v>813</v>
      </c>
      <c r="K728" s="30">
        <f t="shared" si="76"/>
        <v>1828.4234358358635</v>
      </c>
      <c r="L728" s="30">
        <f t="shared" si="77"/>
        <v>1981.5234358358634</v>
      </c>
      <c r="M728" s="30">
        <f t="shared" si="74"/>
        <v>1998.7234358358635</v>
      </c>
      <c r="N728" s="31">
        <f t="shared" si="75"/>
        <v>1990.1234358358633</v>
      </c>
      <c r="O728" s="4">
        <v>19.2</v>
      </c>
      <c r="P728" s="4">
        <v>71.6</v>
      </c>
      <c r="Q728" s="4">
        <v>54.9</v>
      </c>
      <c r="R728"/>
      <c r="S728" s="32">
        <v>0.909</v>
      </c>
      <c r="V728" s="32">
        <v>0.163</v>
      </c>
      <c r="Y728" s="35">
        <v>-0.03</v>
      </c>
      <c r="Z728" s="31">
        <v>1990.1234358358633</v>
      </c>
    </row>
    <row r="729" spans="1:26" ht="12.75">
      <c r="A729" s="1">
        <v>36747</v>
      </c>
      <c r="B729" s="27">
        <v>222</v>
      </c>
      <c r="C729" s="2">
        <v>0.845833361</v>
      </c>
      <c r="D729" s="57">
        <v>0.845833361</v>
      </c>
      <c r="E729" s="3">
        <v>7200</v>
      </c>
      <c r="F729" s="28">
        <v>0</v>
      </c>
      <c r="G729" s="2">
        <v>35.58966226</v>
      </c>
      <c r="H729" s="2">
        <v>-78.61047257</v>
      </c>
      <c r="I729" s="29">
        <v>838.6</v>
      </c>
      <c r="J729" s="4">
        <f t="shared" si="73"/>
        <v>812.7</v>
      </c>
      <c r="K729" s="30">
        <f t="shared" si="76"/>
        <v>1831.488190021601</v>
      </c>
      <c r="L729" s="30">
        <f t="shared" si="77"/>
        <v>1984.588190021601</v>
      </c>
      <c r="M729" s="30">
        <f t="shared" si="74"/>
        <v>2001.788190021601</v>
      </c>
      <c r="N729" s="31">
        <f t="shared" si="75"/>
        <v>1993.1881900216008</v>
      </c>
      <c r="O729" s="4">
        <v>19.2</v>
      </c>
      <c r="P729" s="4">
        <v>72.1</v>
      </c>
      <c r="Q729" s="4">
        <v>54.5</v>
      </c>
      <c r="R729"/>
      <c r="S729" s="32">
        <v>2.471</v>
      </c>
      <c r="V729" s="32">
        <v>0.164</v>
      </c>
      <c r="Y729" s="35">
        <v>-0.029</v>
      </c>
      <c r="Z729" s="31">
        <v>1993.1881900216008</v>
      </c>
    </row>
    <row r="730" spans="1:26" ht="12.75">
      <c r="A730" s="1">
        <v>36747</v>
      </c>
      <c r="B730" s="27">
        <v>222</v>
      </c>
      <c r="C730" s="2">
        <v>0.845949054</v>
      </c>
      <c r="D730" s="57">
        <v>0.845949054</v>
      </c>
      <c r="E730" s="3">
        <v>7210</v>
      </c>
      <c r="F730" s="28">
        <v>0</v>
      </c>
      <c r="G730" s="2">
        <v>35.58791949</v>
      </c>
      <c r="H730" s="2">
        <v>-78.60267331</v>
      </c>
      <c r="I730" s="29">
        <v>838.7</v>
      </c>
      <c r="J730" s="4">
        <f t="shared" si="73"/>
        <v>812.8000000000001</v>
      </c>
      <c r="K730" s="30">
        <f t="shared" si="76"/>
        <v>1830.4664796085005</v>
      </c>
      <c r="L730" s="30">
        <f t="shared" si="77"/>
        <v>1983.5664796085005</v>
      </c>
      <c r="M730" s="30">
        <f t="shared" si="74"/>
        <v>2000.7664796085005</v>
      </c>
      <c r="N730" s="31">
        <f t="shared" si="75"/>
        <v>1992.1664796085006</v>
      </c>
      <c r="O730" s="4">
        <v>19.3</v>
      </c>
      <c r="P730" s="4">
        <v>71.7</v>
      </c>
      <c r="Q730" s="4">
        <v>56.5</v>
      </c>
      <c r="R730"/>
      <c r="S730" s="32">
        <v>2.217</v>
      </c>
      <c r="V730" s="32">
        <v>0.184</v>
      </c>
      <c r="Y730" s="35">
        <v>-0.029</v>
      </c>
      <c r="Z730" s="31">
        <v>1992.1664796085006</v>
      </c>
    </row>
    <row r="731" spans="1:26" ht="12.75">
      <c r="A731" s="1">
        <v>36747</v>
      </c>
      <c r="B731" s="27">
        <v>222</v>
      </c>
      <c r="C731" s="2">
        <v>0.846064806</v>
      </c>
      <c r="D731" s="57">
        <v>0.846064806</v>
      </c>
      <c r="E731" s="3">
        <v>7220</v>
      </c>
      <c r="F731" s="28">
        <v>0</v>
      </c>
      <c r="G731" s="2">
        <v>35.58643963</v>
      </c>
      <c r="H731" s="2">
        <v>-78.5947875</v>
      </c>
      <c r="I731" s="29">
        <v>838.2</v>
      </c>
      <c r="J731" s="4">
        <f t="shared" si="73"/>
        <v>812.3000000000001</v>
      </c>
      <c r="K731" s="30">
        <f t="shared" si="76"/>
        <v>1835.5762892411537</v>
      </c>
      <c r="L731" s="30">
        <f t="shared" si="77"/>
        <v>1988.6762892411537</v>
      </c>
      <c r="M731" s="30">
        <f t="shared" si="74"/>
        <v>2005.8762892411537</v>
      </c>
      <c r="N731" s="31">
        <f t="shared" si="75"/>
        <v>1997.2762892411538</v>
      </c>
      <c r="O731" s="4">
        <v>19.3</v>
      </c>
      <c r="P731" s="4">
        <v>71.6</v>
      </c>
      <c r="Q731" s="4">
        <v>57.4</v>
      </c>
      <c r="R731"/>
      <c r="S731" s="32">
        <v>1.562</v>
      </c>
      <c r="V731" s="32">
        <v>0.164</v>
      </c>
      <c r="Y731" s="35">
        <v>-0.03</v>
      </c>
      <c r="Z731" s="31">
        <v>1997.2762892411538</v>
      </c>
    </row>
    <row r="732" spans="1:26" ht="12.75">
      <c r="A732" s="1">
        <v>36747</v>
      </c>
      <c r="B732" s="27">
        <v>222</v>
      </c>
      <c r="C732" s="2">
        <v>0.846180558</v>
      </c>
      <c r="D732" s="57">
        <v>0.846180558</v>
      </c>
      <c r="E732" s="3">
        <v>7230</v>
      </c>
      <c r="F732" s="28">
        <v>0</v>
      </c>
      <c r="G732" s="2">
        <v>35.58467676</v>
      </c>
      <c r="H732" s="2">
        <v>-78.58690977</v>
      </c>
      <c r="I732" s="29">
        <v>838.1</v>
      </c>
      <c r="J732" s="4">
        <f t="shared" si="73"/>
        <v>812.2</v>
      </c>
      <c r="K732" s="30">
        <f t="shared" si="76"/>
        <v>1836.5986285926454</v>
      </c>
      <c r="L732" s="30">
        <f t="shared" si="77"/>
        <v>1989.6986285926453</v>
      </c>
      <c r="M732" s="30">
        <f t="shared" si="74"/>
        <v>2006.8986285926453</v>
      </c>
      <c r="N732" s="31">
        <f t="shared" si="75"/>
        <v>1998.2986285926454</v>
      </c>
      <c r="O732" s="4">
        <v>19.2</v>
      </c>
      <c r="P732" s="4">
        <v>72.6</v>
      </c>
      <c r="Q732" s="4">
        <v>56.9</v>
      </c>
      <c r="R732" s="5">
        <v>9.23E-06</v>
      </c>
      <c r="S732" s="32">
        <v>1.206</v>
      </c>
      <c r="V732" s="32">
        <v>0.164</v>
      </c>
      <c r="Y732" s="35">
        <v>-0.029</v>
      </c>
      <c r="Z732" s="31">
        <v>1998.2986285926454</v>
      </c>
    </row>
    <row r="733" spans="1:26" ht="12.75">
      <c r="A733" s="1">
        <v>36747</v>
      </c>
      <c r="B733" s="27">
        <v>222</v>
      </c>
      <c r="C733" s="2">
        <v>0.84629631</v>
      </c>
      <c r="D733" s="57">
        <v>0.84629631</v>
      </c>
      <c r="E733" s="3">
        <v>7240</v>
      </c>
      <c r="F733" s="28">
        <v>0</v>
      </c>
      <c r="G733" s="2">
        <v>35.58250698</v>
      </c>
      <c r="H733" s="2">
        <v>-78.57921224</v>
      </c>
      <c r="I733" s="29">
        <v>839.3</v>
      </c>
      <c r="J733" s="4">
        <f t="shared" si="73"/>
        <v>813.4</v>
      </c>
      <c r="K733" s="30">
        <f t="shared" si="76"/>
        <v>1824.3388556393909</v>
      </c>
      <c r="L733" s="30">
        <f t="shared" si="77"/>
        <v>1977.4388556393908</v>
      </c>
      <c r="M733" s="30">
        <f t="shared" si="74"/>
        <v>1994.6388556393908</v>
      </c>
      <c r="N733" s="31">
        <f t="shared" si="75"/>
        <v>1986.038855639391</v>
      </c>
      <c r="O733" s="4">
        <v>19.5</v>
      </c>
      <c r="P733" s="4">
        <v>72.3</v>
      </c>
      <c r="Q733" s="4">
        <v>56.5</v>
      </c>
      <c r="R733"/>
      <c r="S733" s="32">
        <v>1.941</v>
      </c>
      <c r="V733" s="32">
        <v>0.184</v>
      </c>
      <c r="Y733" s="35">
        <v>-0.029</v>
      </c>
      <c r="Z733" s="31">
        <v>1986.038855639391</v>
      </c>
    </row>
    <row r="734" spans="1:26" ht="12.75">
      <c r="A734" s="1">
        <v>36747</v>
      </c>
      <c r="B734" s="27">
        <v>222</v>
      </c>
      <c r="C734" s="2">
        <v>0.846412063</v>
      </c>
      <c r="D734" s="57">
        <v>0.846412063</v>
      </c>
      <c r="E734" s="3">
        <v>7250</v>
      </c>
      <c r="F734" s="28">
        <v>0</v>
      </c>
      <c r="G734" s="2">
        <v>35.58037406</v>
      </c>
      <c r="H734" s="2">
        <v>-78.57147311</v>
      </c>
      <c r="I734" s="29">
        <v>839.2</v>
      </c>
      <c r="J734" s="4">
        <f t="shared" si="73"/>
        <v>813.3000000000001</v>
      </c>
      <c r="K734" s="30">
        <f t="shared" si="76"/>
        <v>1825.359812347137</v>
      </c>
      <c r="L734" s="30">
        <f t="shared" si="77"/>
        <v>1978.459812347137</v>
      </c>
      <c r="M734" s="30">
        <f t="shared" si="74"/>
        <v>1995.659812347137</v>
      </c>
      <c r="N734" s="31">
        <f t="shared" si="75"/>
        <v>1987.0598123471368</v>
      </c>
      <c r="O734" s="4">
        <v>19.6</v>
      </c>
      <c r="P734" s="4">
        <v>70.7</v>
      </c>
      <c r="Q734" s="4">
        <v>56</v>
      </c>
      <c r="R734"/>
      <c r="S734" s="32">
        <v>1.85</v>
      </c>
      <c r="V734" s="32">
        <v>0.174</v>
      </c>
      <c r="Y734" s="35">
        <v>-0.03</v>
      </c>
      <c r="Z734" s="31">
        <v>1987.0598123471368</v>
      </c>
    </row>
    <row r="735" spans="1:26" ht="12.75">
      <c r="A735" s="1">
        <v>36747</v>
      </c>
      <c r="B735" s="27">
        <v>222</v>
      </c>
      <c r="C735" s="2">
        <v>0.846527755</v>
      </c>
      <c r="D735" s="57">
        <v>0.846527755</v>
      </c>
      <c r="E735" s="3">
        <v>7260</v>
      </c>
      <c r="F735" s="28">
        <v>0</v>
      </c>
      <c r="G735" s="2">
        <v>35.57852813</v>
      </c>
      <c r="H735" s="2">
        <v>-78.56337265</v>
      </c>
      <c r="I735" s="29">
        <v>838.6</v>
      </c>
      <c r="J735" s="4">
        <f t="shared" si="73"/>
        <v>812.7</v>
      </c>
      <c r="K735" s="30">
        <f t="shared" si="76"/>
        <v>1831.488190021601</v>
      </c>
      <c r="L735" s="30">
        <f t="shared" si="77"/>
        <v>1984.588190021601</v>
      </c>
      <c r="M735" s="30">
        <f t="shared" si="74"/>
        <v>2001.788190021601</v>
      </c>
      <c r="N735" s="31">
        <f t="shared" si="75"/>
        <v>1993.1881900216008</v>
      </c>
      <c r="O735" s="4">
        <v>19.6</v>
      </c>
      <c r="P735" s="4">
        <v>70.4</v>
      </c>
      <c r="Q735" s="4">
        <v>56.5</v>
      </c>
      <c r="R735"/>
      <c r="S735" s="32">
        <v>2.543</v>
      </c>
      <c r="V735" s="32">
        <v>0.164</v>
      </c>
      <c r="Y735" s="35">
        <v>-0.029</v>
      </c>
      <c r="Z735" s="31">
        <v>1993.1881900216008</v>
      </c>
    </row>
    <row r="736" spans="1:26" ht="12.75">
      <c r="A736" s="1">
        <v>36747</v>
      </c>
      <c r="B736" s="27">
        <v>222</v>
      </c>
      <c r="C736" s="2">
        <v>0.846643507</v>
      </c>
      <c r="D736" s="57">
        <v>0.846643507</v>
      </c>
      <c r="E736" s="3">
        <v>7270</v>
      </c>
      <c r="F736" s="28">
        <v>0</v>
      </c>
      <c r="G736" s="2">
        <v>35.5767295</v>
      </c>
      <c r="H736" s="2">
        <v>-78.55521993</v>
      </c>
      <c r="I736" s="29">
        <v>838.3</v>
      </c>
      <c r="J736" s="4">
        <f t="shared" si="73"/>
        <v>812.4</v>
      </c>
      <c r="K736" s="30">
        <f t="shared" si="76"/>
        <v>1834.5540757392798</v>
      </c>
      <c r="L736" s="30">
        <f t="shared" si="77"/>
        <v>1987.6540757392797</v>
      </c>
      <c r="M736" s="30">
        <f t="shared" si="74"/>
        <v>2004.8540757392798</v>
      </c>
      <c r="N736" s="31">
        <f t="shared" si="75"/>
        <v>1996.2540757392799</v>
      </c>
      <c r="O736" s="4">
        <v>19.5</v>
      </c>
      <c r="P736" s="4">
        <v>70.2</v>
      </c>
      <c r="Q736" s="4">
        <v>56.4</v>
      </c>
      <c r="R736"/>
      <c r="S736" s="32">
        <v>0.525</v>
      </c>
      <c r="V736" s="32">
        <v>0.174</v>
      </c>
      <c r="Y736" s="35">
        <v>-0.029</v>
      </c>
      <c r="Z736" s="31">
        <v>1996.2540757392799</v>
      </c>
    </row>
    <row r="737" spans="1:26" ht="12.75">
      <c r="A737" s="1">
        <v>36747</v>
      </c>
      <c r="B737" s="27">
        <v>222</v>
      </c>
      <c r="C737" s="2">
        <v>0.84675926</v>
      </c>
      <c r="D737" s="57">
        <v>0.84675926</v>
      </c>
      <c r="E737" s="3">
        <v>7280</v>
      </c>
      <c r="F737" s="28">
        <v>0</v>
      </c>
      <c r="G737" s="2">
        <v>35.57504273</v>
      </c>
      <c r="H737" s="2">
        <v>-78.54712876</v>
      </c>
      <c r="I737" s="29">
        <v>838.1</v>
      </c>
      <c r="J737" s="4">
        <f t="shared" si="73"/>
        <v>812.2</v>
      </c>
      <c r="K737" s="30">
        <f t="shared" si="76"/>
        <v>1836.5986285926454</v>
      </c>
      <c r="L737" s="30">
        <f t="shared" si="77"/>
        <v>1989.6986285926453</v>
      </c>
      <c r="M737" s="30">
        <f t="shared" si="74"/>
        <v>2006.8986285926453</v>
      </c>
      <c r="N737" s="31">
        <f t="shared" si="75"/>
        <v>1998.2986285926454</v>
      </c>
      <c r="O737" s="4">
        <v>19.6</v>
      </c>
      <c r="P737" s="4">
        <v>70.1</v>
      </c>
      <c r="Q737" s="4">
        <v>56.5</v>
      </c>
      <c r="R737"/>
      <c r="S737" s="32">
        <v>1.841</v>
      </c>
      <c r="V737" s="32">
        <v>0.164</v>
      </c>
      <c r="Y737" s="35">
        <v>-0.028</v>
      </c>
      <c r="Z737" s="31">
        <v>1998.2986285926454</v>
      </c>
    </row>
    <row r="738" spans="1:26" ht="12.75">
      <c r="A738" s="1">
        <v>36747</v>
      </c>
      <c r="B738" s="27">
        <v>222</v>
      </c>
      <c r="C738" s="2">
        <v>0.846875012</v>
      </c>
      <c r="D738" s="57">
        <v>0.846875012</v>
      </c>
      <c r="E738" s="3">
        <v>7290</v>
      </c>
      <c r="F738" s="28">
        <v>0</v>
      </c>
      <c r="G738" s="2">
        <v>35.57351061</v>
      </c>
      <c r="H738" s="2">
        <v>-78.53897289</v>
      </c>
      <c r="I738" s="29">
        <v>838</v>
      </c>
      <c r="J738" s="4">
        <f t="shared" si="73"/>
        <v>812.1</v>
      </c>
      <c r="K738" s="30">
        <f t="shared" si="76"/>
        <v>1837.6210938247445</v>
      </c>
      <c r="L738" s="30">
        <f t="shared" si="77"/>
        <v>1990.7210938247445</v>
      </c>
      <c r="M738" s="30">
        <f t="shared" si="74"/>
        <v>2007.9210938247445</v>
      </c>
      <c r="N738" s="31">
        <f t="shared" si="75"/>
        <v>1999.3210938247444</v>
      </c>
      <c r="O738" s="4">
        <v>19.6</v>
      </c>
      <c r="P738" s="4">
        <v>70.3</v>
      </c>
      <c r="Q738" s="4">
        <v>56.6</v>
      </c>
      <c r="R738" s="5">
        <v>7.56E-06</v>
      </c>
      <c r="S738" s="32">
        <v>1.841</v>
      </c>
      <c r="V738" s="32">
        <v>0.144</v>
      </c>
      <c r="Y738" s="35">
        <v>-0.028</v>
      </c>
      <c r="Z738" s="31">
        <v>1999.3210938247444</v>
      </c>
    </row>
    <row r="739" spans="1:26" ht="12.75">
      <c r="A739" s="1">
        <v>36747</v>
      </c>
      <c r="B739" s="27">
        <v>222</v>
      </c>
      <c r="C739" s="2">
        <v>0.846990764</v>
      </c>
      <c r="D739" s="57">
        <v>0.846990764</v>
      </c>
      <c r="E739" s="3">
        <v>7300</v>
      </c>
      <c r="F739" s="28">
        <v>0</v>
      </c>
      <c r="G739" s="2">
        <v>35.5720267</v>
      </c>
      <c r="H739" s="2">
        <v>-78.53081058</v>
      </c>
      <c r="I739" s="29">
        <v>837.1</v>
      </c>
      <c r="J739" s="4">
        <f t="shared" si="73"/>
        <v>811.2</v>
      </c>
      <c r="K739" s="30">
        <f t="shared" si="76"/>
        <v>1846.8289506602796</v>
      </c>
      <c r="L739" s="30">
        <f t="shared" si="77"/>
        <v>1999.9289506602795</v>
      </c>
      <c r="M739" s="30">
        <f t="shared" si="74"/>
        <v>2017.1289506602795</v>
      </c>
      <c r="N739" s="31">
        <f t="shared" si="75"/>
        <v>2008.5289506602794</v>
      </c>
      <c r="O739" s="4">
        <v>19.5</v>
      </c>
      <c r="P739" s="4">
        <v>70.7</v>
      </c>
      <c r="Q739" s="4">
        <v>56.5</v>
      </c>
      <c r="R739"/>
      <c r="S739" s="32">
        <v>1.83</v>
      </c>
      <c r="V739" s="32">
        <v>0.174</v>
      </c>
      <c r="Y739" s="35">
        <v>-0.029</v>
      </c>
      <c r="Z739" s="31">
        <v>2008.5289506602794</v>
      </c>
    </row>
    <row r="740" spans="1:26" ht="12.75">
      <c r="A740" s="1">
        <v>36747</v>
      </c>
      <c r="B740" s="27">
        <v>222</v>
      </c>
      <c r="C740" s="2">
        <v>0.847106457</v>
      </c>
      <c r="D740" s="57">
        <v>0.847106457</v>
      </c>
      <c r="E740" s="3">
        <v>7310</v>
      </c>
      <c r="F740" s="28">
        <v>0</v>
      </c>
      <c r="G740" s="2">
        <v>35.57041901</v>
      </c>
      <c r="H740" s="2">
        <v>-78.52273856</v>
      </c>
      <c r="I740" s="29">
        <v>835.9</v>
      </c>
      <c r="J740" s="4">
        <f t="shared" si="73"/>
        <v>810</v>
      </c>
      <c r="K740" s="30">
        <f t="shared" si="76"/>
        <v>1859.1219971273963</v>
      </c>
      <c r="L740" s="30">
        <f t="shared" si="77"/>
        <v>2012.2219971273962</v>
      </c>
      <c r="M740" s="30">
        <f t="shared" si="74"/>
        <v>2029.4219971273963</v>
      </c>
      <c r="N740" s="31">
        <f t="shared" si="75"/>
        <v>2020.8219971273961</v>
      </c>
      <c r="O740" s="4">
        <v>19.1</v>
      </c>
      <c r="P740" s="4">
        <v>72</v>
      </c>
      <c r="Q740" s="4">
        <v>57.9</v>
      </c>
      <c r="R740"/>
      <c r="S740" s="32">
        <v>2.158</v>
      </c>
      <c r="V740" s="32">
        <v>0.154</v>
      </c>
      <c r="Y740" s="35">
        <v>-0.029</v>
      </c>
      <c r="Z740" s="31">
        <v>2020.8219971273961</v>
      </c>
    </row>
    <row r="741" spans="1:26" ht="12.75">
      <c r="A741" s="1">
        <v>36747</v>
      </c>
      <c r="B741" s="27">
        <v>222</v>
      </c>
      <c r="C741" s="2">
        <v>0.847222209</v>
      </c>
      <c r="D741" s="57">
        <v>0.847222209</v>
      </c>
      <c r="E741" s="3">
        <v>7320</v>
      </c>
      <c r="F741" s="28">
        <v>0</v>
      </c>
      <c r="G741" s="2">
        <v>35.56854346</v>
      </c>
      <c r="H741" s="2">
        <v>-78.51469008</v>
      </c>
      <c r="I741" s="29">
        <v>836.6</v>
      </c>
      <c r="J741" s="4">
        <f t="shared" si="73"/>
        <v>810.7</v>
      </c>
      <c r="K741" s="30">
        <f t="shared" si="76"/>
        <v>1851.9488419205672</v>
      </c>
      <c r="L741" s="30">
        <f t="shared" si="77"/>
        <v>2005.0488419205672</v>
      </c>
      <c r="M741" s="30">
        <f t="shared" si="74"/>
        <v>2022.2488419205672</v>
      </c>
      <c r="N741" s="31">
        <f t="shared" si="75"/>
        <v>2013.648841920567</v>
      </c>
      <c r="O741" s="4">
        <v>19.2</v>
      </c>
      <c r="P741" s="4">
        <v>72.1</v>
      </c>
      <c r="Q741" s="4">
        <v>54.4</v>
      </c>
      <c r="R741"/>
      <c r="S741" s="32">
        <v>1.274</v>
      </c>
      <c r="V741" s="32">
        <v>0.183</v>
      </c>
      <c r="Y741" s="35">
        <v>-0.031</v>
      </c>
      <c r="Z741" s="31">
        <v>2013.648841920567</v>
      </c>
    </row>
    <row r="742" spans="1:26" ht="12.75">
      <c r="A742" s="1">
        <v>36747</v>
      </c>
      <c r="B742" s="27">
        <v>222</v>
      </c>
      <c r="C742" s="2">
        <v>0.847337961</v>
      </c>
      <c r="D742" s="57">
        <v>0.847337961</v>
      </c>
      <c r="E742" s="3">
        <v>7330</v>
      </c>
      <c r="F742" s="28">
        <v>0</v>
      </c>
      <c r="G742" s="2">
        <v>35.56658448</v>
      </c>
      <c r="H742" s="2">
        <v>-78.50677284</v>
      </c>
      <c r="I742" s="29">
        <v>837.6</v>
      </c>
      <c r="J742" s="4">
        <f t="shared" si="73"/>
        <v>811.7</v>
      </c>
      <c r="K742" s="30">
        <f t="shared" si="76"/>
        <v>1841.712214179451</v>
      </c>
      <c r="L742" s="30">
        <f t="shared" si="77"/>
        <v>1994.8122141794508</v>
      </c>
      <c r="M742" s="30">
        <f t="shared" si="74"/>
        <v>2012.012214179451</v>
      </c>
      <c r="N742" s="31">
        <f t="shared" si="75"/>
        <v>2003.412214179451</v>
      </c>
      <c r="O742" s="4">
        <v>19.4</v>
      </c>
      <c r="P742" s="4">
        <v>71.7</v>
      </c>
      <c r="Q742" s="4">
        <v>53.4</v>
      </c>
      <c r="R742"/>
      <c r="S742" s="32">
        <v>1.921</v>
      </c>
      <c r="V742" s="32">
        <v>0.173</v>
      </c>
      <c r="Y742" s="35">
        <v>-0.029</v>
      </c>
      <c r="Z742" s="31">
        <v>2003.412214179451</v>
      </c>
    </row>
    <row r="743" spans="1:26" ht="12.75">
      <c r="A743" s="1">
        <v>36747</v>
      </c>
      <c r="B743" s="27">
        <v>222</v>
      </c>
      <c r="C743" s="2">
        <v>0.847453713</v>
      </c>
      <c r="D743" s="57">
        <v>0.847453713</v>
      </c>
      <c r="E743" s="3">
        <v>7340</v>
      </c>
      <c r="F743" s="28">
        <v>0</v>
      </c>
      <c r="G743" s="2">
        <v>35.56461857</v>
      </c>
      <c r="H743" s="2">
        <v>-78.49884018</v>
      </c>
      <c r="I743" s="29">
        <v>839.1</v>
      </c>
      <c r="J743" s="4">
        <f t="shared" si="73"/>
        <v>813.2</v>
      </c>
      <c r="K743" s="30">
        <f t="shared" si="76"/>
        <v>1826.380894595211</v>
      </c>
      <c r="L743" s="30">
        <f t="shared" si="77"/>
        <v>1979.4808945952109</v>
      </c>
      <c r="M743" s="30">
        <f t="shared" si="74"/>
        <v>1996.680894595211</v>
      </c>
      <c r="N743" s="31">
        <f t="shared" si="75"/>
        <v>1988.0808945952108</v>
      </c>
      <c r="O743" s="4">
        <v>19.6</v>
      </c>
      <c r="P743" s="4">
        <v>71.2</v>
      </c>
      <c r="Q743" s="4">
        <v>54.4</v>
      </c>
      <c r="R743"/>
      <c r="S743" s="32">
        <v>1.681</v>
      </c>
      <c r="V743" s="32">
        <v>0.183</v>
      </c>
      <c r="Y743" s="35">
        <v>-0.029</v>
      </c>
      <c r="Z743" s="31">
        <v>1988.0808945952108</v>
      </c>
    </row>
    <row r="744" spans="1:26" ht="12.75">
      <c r="A744" s="1">
        <v>36747</v>
      </c>
      <c r="B744" s="27">
        <v>222</v>
      </c>
      <c r="C744" s="2">
        <v>0.847569466</v>
      </c>
      <c r="D744" s="57">
        <v>0.847569466</v>
      </c>
      <c r="E744" s="3">
        <v>7350</v>
      </c>
      <c r="F744" s="28">
        <v>0</v>
      </c>
      <c r="G744" s="2">
        <v>35.5624204</v>
      </c>
      <c r="H744" s="2">
        <v>-78.49090348</v>
      </c>
      <c r="I744" s="29">
        <v>839.7</v>
      </c>
      <c r="J744" s="4">
        <f t="shared" si="73"/>
        <v>813.8000000000001</v>
      </c>
      <c r="K744" s="30">
        <f t="shared" si="76"/>
        <v>1820.2562835945207</v>
      </c>
      <c r="L744" s="30">
        <f t="shared" si="77"/>
        <v>1973.3562835945206</v>
      </c>
      <c r="M744" s="30">
        <f t="shared" si="74"/>
        <v>1990.5562835945207</v>
      </c>
      <c r="N744" s="31">
        <f t="shared" si="75"/>
        <v>1981.9562835945208</v>
      </c>
      <c r="O744" s="4">
        <v>19.7</v>
      </c>
      <c r="P744" s="4">
        <v>70.7</v>
      </c>
      <c r="Q744" s="4">
        <v>55.5</v>
      </c>
      <c r="R744" s="5">
        <v>7.85E-06</v>
      </c>
      <c r="S744" s="32">
        <v>1.206</v>
      </c>
      <c r="V744" s="32">
        <v>0.174</v>
      </c>
      <c r="Y744" s="35">
        <v>-0.031</v>
      </c>
      <c r="Z744" s="31">
        <v>1981.9562835945208</v>
      </c>
    </row>
    <row r="745" spans="1:26" ht="12.75">
      <c r="A745" s="1">
        <v>36747</v>
      </c>
      <c r="B745" s="27">
        <v>222</v>
      </c>
      <c r="C745" s="2">
        <v>0.847685158</v>
      </c>
      <c r="D745" s="57">
        <v>0.847685158</v>
      </c>
      <c r="E745" s="3">
        <v>7360</v>
      </c>
      <c r="F745" s="28">
        <v>0</v>
      </c>
      <c r="G745" s="2">
        <v>35.55966939</v>
      </c>
      <c r="H745" s="2">
        <v>-78.48289711</v>
      </c>
      <c r="I745" s="29">
        <v>839.9</v>
      </c>
      <c r="J745" s="4">
        <f t="shared" si="73"/>
        <v>814</v>
      </c>
      <c r="K745" s="30">
        <f t="shared" si="76"/>
        <v>1818.2157500120704</v>
      </c>
      <c r="L745" s="30">
        <f t="shared" si="77"/>
        <v>1971.3157500120703</v>
      </c>
      <c r="M745" s="30">
        <f t="shared" si="74"/>
        <v>1988.5157500120704</v>
      </c>
      <c r="N745" s="31">
        <f t="shared" si="75"/>
        <v>1979.9157500120705</v>
      </c>
      <c r="O745" s="4">
        <v>19.8</v>
      </c>
      <c r="P745" s="4">
        <v>70.3</v>
      </c>
      <c r="Q745" s="4">
        <v>54</v>
      </c>
      <c r="R745"/>
      <c r="S745" s="32">
        <v>0.892</v>
      </c>
      <c r="V745" s="32">
        <v>0.185</v>
      </c>
      <c r="Y745" s="35">
        <v>-0.019</v>
      </c>
      <c r="Z745" s="31">
        <v>1979.9157500120705</v>
      </c>
    </row>
    <row r="746" spans="1:26" ht="12.75">
      <c r="A746" s="1">
        <v>36747</v>
      </c>
      <c r="B746" s="27">
        <v>222</v>
      </c>
      <c r="C746" s="2">
        <v>0.84780091</v>
      </c>
      <c r="D746" s="57">
        <v>0.84780091</v>
      </c>
      <c r="E746" s="3">
        <v>7370</v>
      </c>
      <c r="F746" s="28">
        <v>0</v>
      </c>
      <c r="G746" s="2">
        <v>35.5566143</v>
      </c>
      <c r="H746" s="2">
        <v>-78.47500707</v>
      </c>
      <c r="I746" s="29">
        <v>838.9</v>
      </c>
      <c r="J746" s="4">
        <f t="shared" si="73"/>
        <v>813</v>
      </c>
      <c r="K746" s="30">
        <f t="shared" si="76"/>
        <v>1828.4234358358635</v>
      </c>
      <c r="L746" s="30">
        <f t="shared" si="77"/>
        <v>1981.5234358358634</v>
      </c>
      <c r="M746" s="30">
        <f t="shared" si="74"/>
        <v>1998.7234358358635</v>
      </c>
      <c r="N746" s="31">
        <f t="shared" si="75"/>
        <v>1990.1234358358633</v>
      </c>
      <c r="O746" s="4">
        <v>19.5</v>
      </c>
      <c r="P746" s="4">
        <v>70</v>
      </c>
      <c r="Q746" s="4">
        <v>53.4</v>
      </c>
      <c r="R746"/>
      <c r="S746" s="32">
        <v>2.226</v>
      </c>
      <c r="V746" s="32">
        <v>0.183</v>
      </c>
      <c r="Y746" s="35">
        <v>-0.022</v>
      </c>
      <c r="Z746" s="31">
        <v>1990.1234358358633</v>
      </c>
    </row>
    <row r="747" spans="1:26" ht="12.75">
      <c r="A747" s="1">
        <v>36747</v>
      </c>
      <c r="B747" s="27">
        <v>222</v>
      </c>
      <c r="C747" s="2">
        <v>0.847916663</v>
      </c>
      <c r="D747" s="57">
        <v>0.847916663</v>
      </c>
      <c r="E747" s="3">
        <v>7380</v>
      </c>
      <c r="F747" s="28">
        <v>0</v>
      </c>
      <c r="G747" s="2">
        <v>35.55336123</v>
      </c>
      <c r="H747" s="2">
        <v>-78.46731448</v>
      </c>
      <c r="I747" s="29">
        <v>838.3</v>
      </c>
      <c r="J747" s="4">
        <f t="shared" si="73"/>
        <v>812.4</v>
      </c>
      <c r="K747" s="30">
        <f t="shared" si="76"/>
        <v>1834.5540757392798</v>
      </c>
      <c r="L747" s="30">
        <f t="shared" si="77"/>
        <v>1987.6540757392797</v>
      </c>
      <c r="M747" s="30">
        <f t="shared" si="74"/>
        <v>2004.8540757392798</v>
      </c>
      <c r="N747" s="31">
        <f t="shared" si="75"/>
        <v>1996.2540757392799</v>
      </c>
      <c r="O747" s="4">
        <v>19.4</v>
      </c>
      <c r="P747" s="4">
        <v>70.8</v>
      </c>
      <c r="Q747" s="4">
        <v>55.4</v>
      </c>
      <c r="R747"/>
      <c r="S747" s="32">
        <v>1.93</v>
      </c>
      <c r="V747" s="32">
        <v>0.173</v>
      </c>
      <c r="Y747" s="35">
        <v>-0.022</v>
      </c>
      <c r="Z747" s="31">
        <v>1996.2540757392799</v>
      </c>
    </row>
    <row r="748" spans="1:26" ht="12.75">
      <c r="A748" s="1">
        <v>36747</v>
      </c>
      <c r="B748" s="27">
        <v>222</v>
      </c>
      <c r="C748" s="2">
        <v>0.848032415</v>
      </c>
      <c r="D748" s="57">
        <v>0.848032415</v>
      </c>
      <c r="E748" s="3">
        <v>7390</v>
      </c>
      <c r="F748" s="28">
        <v>0</v>
      </c>
      <c r="G748" s="2">
        <v>35.54996664</v>
      </c>
      <c r="H748" s="2">
        <v>-78.46001096</v>
      </c>
      <c r="I748" s="29">
        <v>837.1</v>
      </c>
      <c r="J748" s="4">
        <f t="shared" si="73"/>
        <v>811.2</v>
      </c>
      <c r="K748" s="30">
        <f t="shared" si="76"/>
        <v>1846.8289506602796</v>
      </c>
      <c r="L748" s="30">
        <f t="shared" si="77"/>
        <v>1999.9289506602795</v>
      </c>
      <c r="M748" s="30">
        <f t="shared" si="74"/>
        <v>2017.1289506602795</v>
      </c>
      <c r="N748" s="31">
        <f t="shared" si="75"/>
        <v>2008.5289506602794</v>
      </c>
      <c r="O748" s="4">
        <v>19.2</v>
      </c>
      <c r="P748" s="4">
        <v>71.3</v>
      </c>
      <c r="Q748" s="4">
        <v>48.6</v>
      </c>
      <c r="R748"/>
      <c r="S748" s="32">
        <v>1.701</v>
      </c>
      <c r="V748" s="32">
        <v>0.155</v>
      </c>
      <c r="Y748" s="35">
        <v>-0.023</v>
      </c>
      <c r="Z748" s="31">
        <v>2008.5289506602794</v>
      </c>
    </row>
    <row r="749" spans="1:26" ht="12.75">
      <c r="A749" s="1">
        <v>36747</v>
      </c>
      <c r="B749" s="27">
        <v>222</v>
      </c>
      <c r="C749" s="2">
        <v>0.848148167</v>
      </c>
      <c r="D749" s="57">
        <v>0.848148167</v>
      </c>
      <c r="E749" s="3">
        <v>7400</v>
      </c>
      <c r="F749" s="28">
        <v>0</v>
      </c>
      <c r="G749" s="2">
        <v>35.54620781</v>
      </c>
      <c r="H749" s="2">
        <v>-78.453078</v>
      </c>
      <c r="I749" s="29">
        <v>837.1</v>
      </c>
      <c r="J749" s="4">
        <f t="shared" si="73"/>
        <v>811.2</v>
      </c>
      <c r="K749" s="30">
        <f t="shared" si="76"/>
        <v>1846.8289506602796</v>
      </c>
      <c r="L749" s="30">
        <f t="shared" si="77"/>
        <v>1999.9289506602795</v>
      </c>
      <c r="M749" s="30">
        <f t="shared" si="74"/>
        <v>2017.1289506602795</v>
      </c>
      <c r="N749" s="31">
        <f t="shared" si="75"/>
        <v>2008.5289506602794</v>
      </c>
      <c r="O749" s="4">
        <v>19.1</v>
      </c>
      <c r="P749" s="4">
        <v>71.9</v>
      </c>
      <c r="Q749" s="4">
        <v>53.9</v>
      </c>
      <c r="R749"/>
      <c r="S749" s="32">
        <v>1.96</v>
      </c>
      <c r="V749" s="32">
        <v>0.174</v>
      </c>
      <c r="Y749" s="35">
        <v>-0.024</v>
      </c>
      <c r="Z749" s="31">
        <v>2008.5289506602794</v>
      </c>
    </row>
    <row r="750" spans="1:26" ht="12.75">
      <c r="A750" s="1">
        <v>36747</v>
      </c>
      <c r="B750" s="27">
        <v>222</v>
      </c>
      <c r="C750" s="2">
        <v>0.84826386</v>
      </c>
      <c r="D750" s="57">
        <v>0.84826386</v>
      </c>
      <c r="E750" s="3">
        <v>7410</v>
      </c>
      <c r="F750" s="28">
        <v>0</v>
      </c>
      <c r="G750" s="2">
        <v>35.54220236</v>
      </c>
      <c r="H750" s="2">
        <v>-78.44643562</v>
      </c>
      <c r="I750" s="29">
        <v>836.8</v>
      </c>
      <c r="J750" s="4">
        <f t="shared" si="73"/>
        <v>810.9</v>
      </c>
      <c r="K750" s="30">
        <f t="shared" si="76"/>
        <v>1849.9005065939507</v>
      </c>
      <c r="L750" s="30">
        <f t="shared" si="77"/>
        <v>2003.0005065939506</v>
      </c>
      <c r="M750" s="30">
        <f t="shared" si="74"/>
        <v>2020.2005065939506</v>
      </c>
      <c r="N750" s="31">
        <f t="shared" si="75"/>
        <v>2011.6005065939507</v>
      </c>
      <c r="O750" s="4">
        <v>19.1</v>
      </c>
      <c r="P750" s="4">
        <v>71.4</v>
      </c>
      <c r="Q750" s="4">
        <v>51.5</v>
      </c>
      <c r="R750" s="5">
        <v>6.59E-06</v>
      </c>
      <c r="S750" s="32">
        <v>0.861</v>
      </c>
      <c r="V750" s="32">
        <v>0.173</v>
      </c>
      <c r="Y750" s="35">
        <v>-0.022</v>
      </c>
      <c r="Z750" s="31">
        <v>2011.6005065939507</v>
      </c>
    </row>
    <row r="751" spans="1:26" ht="12.75">
      <c r="A751" s="1">
        <v>36747</v>
      </c>
      <c r="B751" s="27">
        <v>222</v>
      </c>
      <c r="C751" s="2">
        <v>0.848379612</v>
      </c>
      <c r="D751" s="57">
        <v>0.848379612</v>
      </c>
      <c r="E751" s="3">
        <v>7420</v>
      </c>
      <c r="F751" s="28">
        <v>0</v>
      </c>
      <c r="G751" s="2">
        <v>35.53807787</v>
      </c>
      <c r="H751" s="2">
        <v>-78.43992137</v>
      </c>
      <c r="I751" s="29">
        <v>836.8</v>
      </c>
      <c r="J751" s="4">
        <f t="shared" si="73"/>
        <v>810.9</v>
      </c>
      <c r="K751" s="30">
        <f t="shared" si="76"/>
        <v>1849.9005065939507</v>
      </c>
      <c r="L751" s="30">
        <f t="shared" si="77"/>
        <v>2003.0005065939506</v>
      </c>
      <c r="M751" s="30">
        <f t="shared" si="74"/>
        <v>2020.2005065939506</v>
      </c>
      <c r="N751" s="31">
        <f t="shared" si="75"/>
        <v>2011.6005065939507</v>
      </c>
      <c r="O751" s="4">
        <v>19.1</v>
      </c>
      <c r="P751" s="4">
        <v>72.1</v>
      </c>
      <c r="Q751" s="4">
        <v>52.5</v>
      </c>
      <c r="R751"/>
      <c r="S751" s="32">
        <v>2.333</v>
      </c>
      <c r="V751" s="32">
        <v>0.184</v>
      </c>
      <c r="Y751" s="35">
        <v>11.841</v>
      </c>
      <c r="Z751" s="31">
        <v>2011.6005065939507</v>
      </c>
    </row>
    <row r="752" spans="1:26" ht="12.75">
      <c r="A752" s="1">
        <v>36747</v>
      </c>
      <c r="B752" s="27">
        <v>222</v>
      </c>
      <c r="C752" s="2">
        <v>0.848495364</v>
      </c>
      <c r="D752" s="57">
        <v>0.848495364</v>
      </c>
      <c r="E752" s="3">
        <v>7430</v>
      </c>
      <c r="F752" s="28">
        <v>0</v>
      </c>
      <c r="G752" s="2">
        <v>35.53390176</v>
      </c>
      <c r="H752" s="2">
        <v>-78.43347687</v>
      </c>
      <c r="I752" s="29">
        <v>836.2</v>
      </c>
      <c r="J752" s="4">
        <f t="shared" si="73"/>
        <v>810.3000000000001</v>
      </c>
      <c r="K752" s="30">
        <f t="shared" si="76"/>
        <v>1856.047028985611</v>
      </c>
      <c r="L752" s="30">
        <f t="shared" si="77"/>
        <v>2009.1470289856109</v>
      </c>
      <c r="M752" s="30">
        <f t="shared" si="74"/>
        <v>2026.347028985611</v>
      </c>
      <c r="N752" s="31">
        <f t="shared" si="75"/>
        <v>2017.747028985611</v>
      </c>
      <c r="O752" s="4">
        <v>19</v>
      </c>
      <c r="P752" s="4">
        <v>72.3</v>
      </c>
      <c r="Q752" s="4">
        <v>52.4</v>
      </c>
      <c r="R752"/>
      <c r="S752" s="32">
        <v>1.43</v>
      </c>
      <c r="V752" s="32">
        <v>0.173</v>
      </c>
      <c r="Y752" s="35">
        <v>11.173</v>
      </c>
      <c r="Z752" s="31">
        <v>2017.747028985611</v>
      </c>
    </row>
    <row r="753" spans="1:26" ht="12.75">
      <c r="A753" s="1">
        <v>36747</v>
      </c>
      <c r="B753" s="27">
        <v>222</v>
      </c>
      <c r="C753" s="2">
        <v>0.848611116</v>
      </c>
      <c r="D753" s="57">
        <v>0.848611116</v>
      </c>
      <c r="E753" s="3">
        <v>7440</v>
      </c>
      <c r="F753" s="28">
        <v>0</v>
      </c>
      <c r="G753" s="2">
        <v>35.52963375</v>
      </c>
      <c r="H753" s="2">
        <v>-78.42698788</v>
      </c>
      <c r="I753" s="29">
        <v>835.9</v>
      </c>
      <c r="J753" s="4">
        <f t="shared" si="73"/>
        <v>810</v>
      </c>
      <c r="K753" s="30">
        <f t="shared" si="76"/>
        <v>1859.1219971273963</v>
      </c>
      <c r="L753" s="30">
        <f t="shared" si="77"/>
        <v>2012.2219971273962</v>
      </c>
      <c r="M753" s="30">
        <f t="shared" si="74"/>
        <v>2029.4219971273963</v>
      </c>
      <c r="N753" s="31">
        <f t="shared" si="75"/>
        <v>2020.8219971273961</v>
      </c>
      <c r="O753" s="4">
        <v>19</v>
      </c>
      <c r="P753" s="4">
        <v>73.5</v>
      </c>
      <c r="Q753" s="4">
        <v>52.4</v>
      </c>
      <c r="R753"/>
      <c r="S753" s="32">
        <v>2.363</v>
      </c>
      <c r="V753" s="32">
        <v>0.193</v>
      </c>
      <c r="Y753" s="35">
        <v>11.834</v>
      </c>
      <c r="Z753" s="31">
        <v>2020.8219971273961</v>
      </c>
    </row>
    <row r="754" spans="1:26" ht="12.75">
      <c r="A754" s="1">
        <v>36747</v>
      </c>
      <c r="B754" s="27">
        <v>222</v>
      </c>
      <c r="C754" s="2">
        <v>0.848726869</v>
      </c>
      <c r="D754" s="57">
        <v>0.848726869</v>
      </c>
      <c r="E754" s="3">
        <v>7450</v>
      </c>
      <c r="F754" s="28">
        <v>0</v>
      </c>
      <c r="G754" s="2">
        <v>35.52586971</v>
      </c>
      <c r="H754" s="2">
        <v>-78.42008209</v>
      </c>
      <c r="I754" s="29">
        <v>837.4</v>
      </c>
      <c r="J754" s="4">
        <f t="shared" si="73"/>
        <v>811.5</v>
      </c>
      <c r="K754" s="30">
        <f t="shared" si="76"/>
        <v>1843.758530447076</v>
      </c>
      <c r="L754" s="30">
        <f t="shared" si="77"/>
        <v>1996.858530447076</v>
      </c>
      <c r="M754" s="30">
        <f t="shared" si="74"/>
        <v>2014.058530447076</v>
      </c>
      <c r="N754" s="31">
        <f t="shared" si="75"/>
        <v>2005.458530447076</v>
      </c>
      <c r="O754" s="4">
        <v>19.2</v>
      </c>
      <c r="P754" s="4">
        <v>74.4</v>
      </c>
      <c r="Q754" s="4">
        <v>53.5</v>
      </c>
      <c r="R754"/>
      <c r="S754" s="32">
        <v>1.989</v>
      </c>
      <c r="V754" s="32">
        <v>0.173</v>
      </c>
      <c r="Y754" s="35">
        <v>11.166</v>
      </c>
      <c r="Z754" s="31">
        <v>2005.458530447076</v>
      </c>
    </row>
    <row r="755" spans="1:26" ht="12.75">
      <c r="A755" s="1">
        <v>36747</v>
      </c>
      <c r="B755" s="27">
        <v>222</v>
      </c>
      <c r="C755" s="2">
        <v>0.848842621</v>
      </c>
      <c r="D755" s="57">
        <v>0.848842621</v>
      </c>
      <c r="E755" s="3">
        <v>7460</v>
      </c>
      <c r="F755" s="28">
        <v>0</v>
      </c>
      <c r="G755" s="2">
        <v>35.522708</v>
      </c>
      <c r="H755" s="2">
        <v>-78.41265655</v>
      </c>
      <c r="I755" s="29">
        <v>838.3</v>
      </c>
      <c r="J755" s="4">
        <f t="shared" si="73"/>
        <v>812.4</v>
      </c>
      <c r="K755" s="30">
        <f t="shared" si="76"/>
        <v>1834.5540757392798</v>
      </c>
      <c r="L755" s="30">
        <f t="shared" si="77"/>
        <v>1987.6540757392797</v>
      </c>
      <c r="M755" s="30">
        <f t="shared" si="74"/>
        <v>2004.8540757392798</v>
      </c>
      <c r="N755" s="31">
        <f t="shared" si="75"/>
        <v>1996.2540757392799</v>
      </c>
      <c r="O755" s="4">
        <v>19.4</v>
      </c>
      <c r="P755" s="4">
        <v>74.1</v>
      </c>
      <c r="Q755" s="4">
        <v>52.9</v>
      </c>
      <c r="R755"/>
      <c r="S755" s="32">
        <v>1.709</v>
      </c>
      <c r="V755" s="32">
        <v>0.183</v>
      </c>
      <c r="Y755" s="35">
        <v>11.656</v>
      </c>
      <c r="Z755" s="31">
        <v>1996.2540757392799</v>
      </c>
    </row>
    <row r="756" spans="1:26" ht="12.75">
      <c r="A756" s="1">
        <v>36747</v>
      </c>
      <c r="B756" s="27">
        <v>222</v>
      </c>
      <c r="C756" s="2">
        <v>0.848958313</v>
      </c>
      <c r="D756" s="57">
        <v>0.848958313</v>
      </c>
      <c r="E756" s="3">
        <v>7470</v>
      </c>
      <c r="F756" s="28">
        <v>0</v>
      </c>
      <c r="G756" s="2">
        <v>35.51971834</v>
      </c>
      <c r="H756" s="2">
        <v>-78.40502073</v>
      </c>
      <c r="I756" s="29">
        <v>838.2</v>
      </c>
      <c r="J756" s="4">
        <f t="shared" si="73"/>
        <v>812.3000000000001</v>
      </c>
      <c r="K756" s="30">
        <f t="shared" si="76"/>
        <v>1835.5762892411537</v>
      </c>
      <c r="L756" s="30">
        <f t="shared" si="77"/>
        <v>1988.6762892411537</v>
      </c>
      <c r="M756" s="30">
        <f t="shared" si="74"/>
        <v>2005.8762892411537</v>
      </c>
      <c r="N756" s="31">
        <f t="shared" si="75"/>
        <v>1997.2762892411538</v>
      </c>
      <c r="O756" s="4">
        <v>19.4</v>
      </c>
      <c r="P756" s="4">
        <v>73.8</v>
      </c>
      <c r="Q756" s="4">
        <v>52.4</v>
      </c>
      <c r="R756" s="5">
        <v>1.2E-05</v>
      </c>
      <c r="S756" s="32">
        <v>2.186</v>
      </c>
      <c r="V756" s="32">
        <v>0.202</v>
      </c>
      <c r="Y756" s="35">
        <v>11.495</v>
      </c>
      <c r="Z756" s="31">
        <v>1997.2762892411538</v>
      </c>
    </row>
    <row r="757" spans="1:26" ht="12.75">
      <c r="A757" s="1">
        <v>36747</v>
      </c>
      <c r="B757" s="27">
        <v>222</v>
      </c>
      <c r="C757" s="2">
        <v>0.849074066</v>
      </c>
      <c r="D757" s="57">
        <v>0.849074066</v>
      </c>
      <c r="E757" s="3">
        <v>7480</v>
      </c>
      <c r="F757" s="28">
        <v>0</v>
      </c>
      <c r="G757" s="2">
        <v>35.51687132</v>
      </c>
      <c r="H757" s="2">
        <v>-78.39711382</v>
      </c>
      <c r="I757" s="29">
        <v>838.1</v>
      </c>
      <c r="J757" s="4">
        <f t="shared" si="73"/>
        <v>812.2</v>
      </c>
      <c r="K757" s="30">
        <f t="shared" si="76"/>
        <v>1836.5986285926454</v>
      </c>
      <c r="L757" s="30">
        <f t="shared" si="77"/>
        <v>1989.6986285926453</v>
      </c>
      <c r="M757" s="30">
        <f t="shared" si="74"/>
        <v>2006.8986285926453</v>
      </c>
      <c r="N757" s="31">
        <f t="shared" si="75"/>
        <v>1998.2986285926454</v>
      </c>
      <c r="O757" s="4">
        <v>19.4</v>
      </c>
      <c r="P757" s="4">
        <v>73.6</v>
      </c>
      <c r="Q757" s="4">
        <v>54.1</v>
      </c>
      <c r="R757"/>
      <c r="S757" s="32">
        <v>2.413</v>
      </c>
      <c r="T757" s="27">
        <v>382.958</v>
      </c>
      <c r="U757" s="27">
        <f>AVERAGE(T752:T757)</f>
        <v>382.958</v>
      </c>
      <c r="V757" s="32">
        <v>0.204</v>
      </c>
      <c r="W757" s="33">
        <v>-0.029970000000000004</v>
      </c>
      <c r="X757" s="33">
        <f aca="true" t="shared" si="78" ref="X757:X820">AVERAGE(W752:W757)</f>
        <v>-0.029970000000000004</v>
      </c>
      <c r="Y757" s="35">
        <v>11.953</v>
      </c>
      <c r="Z757" s="31">
        <v>1998.2986285926454</v>
      </c>
    </row>
    <row r="758" spans="1:26" ht="12.75">
      <c r="A758" s="1">
        <v>36747</v>
      </c>
      <c r="B758" s="27">
        <v>222</v>
      </c>
      <c r="C758" s="2">
        <v>0.849189818</v>
      </c>
      <c r="D758" s="57">
        <v>0.849189818</v>
      </c>
      <c r="E758" s="3">
        <v>7490</v>
      </c>
      <c r="F758" s="28">
        <v>0</v>
      </c>
      <c r="G758" s="2">
        <v>35.51480508</v>
      </c>
      <c r="H758" s="2">
        <v>-78.38895822</v>
      </c>
      <c r="I758" s="29">
        <v>839.9</v>
      </c>
      <c r="J758" s="4">
        <f t="shared" si="73"/>
        <v>814</v>
      </c>
      <c r="K758" s="30">
        <f t="shared" si="76"/>
        <v>1818.2157500120704</v>
      </c>
      <c r="L758" s="30">
        <f t="shared" si="77"/>
        <v>1971.3157500120703</v>
      </c>
      <c r="M758" s="30">
        <f t="shared" si="74"/>
        <v>1988.5157500120704</v>
      </c>
      <c r="N758" s="31">
        <f t="shared" si="75"/>
        <v>1979.9157500120705</v>
      </c>
      <c r="O758" s="4">
        <v>19.6</v>
      </c>
      <c r="P758" s="4">
        <v>73.5</v>
      </c>
      <c r="Q758" s="4">
        <v>54.6</v>
      </c>
      <c r="R758"/>
      <c r="S758" s="32">
        <v>1.286</v>
      </c>
      <c r="T758" s="27">
        <v>-194.64</v>
      </c>
      <c r="U758" s="27">
        <f aca="true" t="shared" si="79" ref="U758:U821">AVERAGE(T753:T758)</f>
        <v>94.15900000000002</v>
      </c>
      <c r="V758" s="32">
        <v>0.203</v>
      </c>
      <c r="W758" s="33">
        <v>-0.0333</v>
      </c>
      <c r="X758" s="33">
        <f t="shared" si="78"/>
        <v>-0.031635</v>
      </c>
      <c r="Y758" s="35">
        <v>11.218</v>
      </c>
      <c r="Z758" s="31">
        <v>1979.9157500120705</v>
      </c>
    </row>
    <row r="759" spans="1:26" ht="12.75">
      <c r="A759" s="1">
        <v>36747</v>
      </c>
      <c r="B759" s="27">
        <v>222</v>
      </c>
      <c r="C759" s="2">
        <v>0.84930557</v>
      </c>
      <c r="D759" s="57">
        <v>0.84930557</v>
      </c>
      <c r="E759" s="3">
        <v>7500</v>
      </c>
      <c r="F759" s="28">
        <v>0</v>
      </c>
      <c r="G759" s="2">
        <v>35.51431937</v>
      </c>
      <c r="H759" s="2">
        <v>-78.38071955</v>
      </c>
      <c r="I759" s="29">
        <v>842.1</v>
      </c>
      <c r="J759" s="4">
        <f t="shared" si="73"/>
        <v>816.2</v>
      </c>
      <c r="K759" s="30">
        <f t="shared" si="76"/>
        <v>1795.8029121898664</v>
      </c>
      <c r="L759" s="30">
        <f t="shared" si="77"/>
        <v>1948.9029121898664</v>
      </c>
      <c r="M759" s="30">
        <f t="shared" si="74"/>
        <v>1966.1029121898664</v>
      </c>
      <c r="N759" s="31">
        <f t="shared" si="75"/>
        <v>1957.5029121898665</v>
      </c>
      <c r="O759" s="4">
        <v>19.8</v>
      </c>
      <c r="P759" s="4">
        <v>73.1</v>
      </c>
      <c r="Q759" s="4">
        <v>55</v>
      </c>
      <c r="R759"/>
      <c r="S759" s="32">
        <v>2.146</v>
      </c>
      <c r="T759" s="27">
        <v>225.271</v>
      </c>
      <c r="U759" s="27">
        <f t="shared" si="79"/>
        <v>137.86300000000003</v>
      </c>
      <c r="V759" s="32">
        <v>0.184</v>
      </c>
      <c r="W759" s="33">
        <v>-0.03552</v>
      </c>
      <c r="X759" s="33">
        <f t="shared" si="78"/>
        <v>-0.03293000000000001</v>
      </c>
      <c r="Y759" s="35">
        <v>11.158</v>
      </c>
      <c r="Z759" s="31">
        <v>1957.5029121898665</v>
      </c>
    </row>
    <row r="760" spans="1:26" ht="12.75">
      <c r="A760" s="1">
        <v>36747</v>
      </c>
      <c r="B760" s="27">
        <v>222</v>
      </c>
      <c r="C760" s="2">
        <v>0.849421322</v>
      </c>
      <c r="D760" s="57">
        <v>0.849421322</v>
      </c>
      <c r="E760" s="3">
        <v>7510</v>
      </c>
      <c r="F760" s="28">
        <v>0</v>
      </c>
      <c r="G760" s="2">
        <v>35.51753604</v>
      </c>
      <c r="H760" s="2">
        <v>-78.37314935</v>
      </c>
      <c r="I760" s="29">
        <v>841.5</v>
      </c>
      <c r="J760" s="4">
        <f t="shared" si="73"/>
        <v>815.6</v>
      </c>
      <c r="K760" s="30">
        <f t="shared" si="76"/>
        <v>1801.9095074193492</v>
      </c>
      <c r="L760" s="30">
        <f t="shared" si="77"/>
        <v>1955.0095074193491</v>
      </c>
      <c r="M760" s="30">
        <f t="shared" si="74"/>
        <v>1972.2095074193492</v>
      </c>
      <c r="N760" s="31">
        <f t="shared" si="75"/>
        <v>1963.609507419349</v>
      </c>
      <c r="O760" s="4">
        <v>19.8</v>
      </c>
      <c r="P760" s="4">
        <v>72.4</v>
      </c>
      <c r="Q760" s="4">
        <v>54.5</v>
      </c>
      <c r="R760"/>
      <c r="S760" s="32">
        <v>1.542</v>
      </c>
      <c r="T760" s="27">
        <v>-89.808</v>
      </c>
      <c r="U760" s="27">
        <f t="shared" si="79"/>
        <v>80.94525000000002</v>
      </c>
      <c r="V760" s="32">
        <v>0.204</v>
      </c>
      <c r="W760" s="33">
        <v>-0.03774</v>
      </c>
      <c r="X760" s="33">
        <f t="shared" si="78"/>
        <v>-0.0341325</v>
      </c>
      <c r="Y760" s="35">
        <v>11.647</v>
      </c>
      <c r="Z760" s="31">
        <v>1963.609507419349</v>
      </c>
    </row>
    <row r="761" spans="1:26" ht="12.75">
      <c r="A761" s="1">
        <v>36747</v>
      </c>
      <c r="B761" s="27">
        <v>222</v>
      </c>
      <c r="C761" s="2">
        <v>0.849537015</v>
      </c>
      <c r="D761" s="57">
        <v>0.849537015</v>
      </c>
      <c r="E761" s="3">
        <v>7520</v>
      </c>
      <c r="F761" s="28">
        <v>0</v>
      </c>
      <c r="G761" s="2">
        <v>35.52297593</v>
      </c>
      <c r="H761" s="2">
        <v>-78.36779238</v>
      </c>
      <c r="I761" s="29">
        <v>841.3</v>
      </c>
      <c r="J761" s="4">
        <f t="shared" si="73"/>
        <v>815.4</v>
      </c>
      <c r="K761" s="30">
        <f t="shared" si="76"/>
        <v>1803.9460375023957</v>
      </c>
      <c r="L761" s="30">
        <f t="shared" si="77"/>
        <v>1957.0460375023956</v>
      </c>
      <c r="M761" s="30">
        <f t="shared" si="74"/>
        <v>1974.2460375023957</v>
      </c>
      <c r="N761" s="31">
        <f t="shared" si="75"/>
        <v>1965.6460375023958</v>
      </c>
      <c r="O761" s="4">
        <v>19.6</v>
      </c>
      <c r="P761" s="4">
        <v>71.5</v>
      </c>
      <c r="Q761" s="4">
        <v>54.9</v>
      </c>
      <c r="R761"/>
      <c r="S761" s="32">
        <v>1.801</v>
      </c>
      <c r="T761" s="27">
        <v>67.594</v>
      </c>
      <c r="U761" s="27">
        <f t="shared" si="79"/>
        <v>78.275</v>
      </c>
      <c r="V761" s="32">
        <v>0.164</v>
      </c>
      <c r="W761" s="33">
        <v>-0.04107</v>
      </c>
      <c r="X761" s="33">
        <f t="shared" si="78"/>
        <v>-0.03552</v>
      </c>
      <c r="Y761" s="35">
        <v>11.586</v>
      </c>
      <c r="Z761" s="31">
        <v>1965.6460375023958</v>
      </c>
    </row>
    <row r="762" spans="1:26" ht="12.75">
      <c r="A762" s="1">
        <v>36747</v>
      </c>
      <c r="B762" s="27">
        <v>222</v>
      </c>
      <c r="C762" s="2">
        <v>0.849652767</v>
      </c>
      <c r="D762" s="57">
        <v>0.849652767</v>
      </c>
      <c r="E762" s="3">
        <v>7530</v>
      </c>
      <c r="F762" s="28">
        <v>0</v>
      </c>
      <c r="G762" s="2">
        <v>35.52882276</v>
      </c>
      <c r="H762" s="2">
        <v>-78.36396124</v>
      </c>
      <c r="I762" s="29">
        <v>842.7</v>
      </c>
      <c r="J762" s="4">
        <f t="shared" si="73"/>
        <v>816.8000000000001</v>
      </c>
      <c r="K762" s="30">
        <f t="shared" si="76"/>
        <v>1789.7008043547107</v>
      </c>
      <c r="L762" s="30">
        <f t="shared" si="77"/>
        <v>1942.8008043547106</v>
      </c>
      <c r="M762" s="30">
        <f t="shared" si="74"/>
        <v>1960.0008043547107</v>
      </c>
      <c r="N762" s="31">
        <f t="shared" si="75"/>
        <v>1951.4008043547105</v>
      </c>
      <c r="O762" s="4">
        <v>19.6</v>
      </c>
      <c r="P762" s="4">
        <v>71.1</v>
      </c>
      <c r="Q762" s="4">
        <v>53.4</v>
      </c>
      <c r="R762" s="5">
        <v>4.95E-06</v>
      </c>
      <c r="S762" s="32">
        <v>2.286</v>
      </c>
      <c r="T762" s="27">
        <v>330.005</v>
      </c>
      <c r="U762" s="27">
        <f t="shared" si="79"/>
        <v>120.23000000000002</v>
      </c>
      <c r="V762" s="32">
        <v>0.171</v>
      </c>
      <c r="W762" s="33">
        <v>-0.0444</v>
      </c>
      <c r="X762" s="33">
        <f t="shared" si="78"/>
        <v>-0.037</v>
      </c>
      <c r="Y762" s="35">
        <v>11.546</v>
      </c>
      <c r="Z762" s="31">
        <v>1951.4008043547105</v>
      </c>
    </row>
    <row r="763" spans="1:26" ht="12.75">
      <c r="A763" s="1">
        <v>36747</v>
      </c>
      <c r="B763" s="27">
        <v>222</v>
      </c>
      <c r="C763" s="2">
        <v>0.849768519</v>
      </c>
      <c r="D763" s="57">
        <v>0.849768519</v>
      </c>
      <c r="E763" s="3">
        <v>7540</v>
      </c>
      <c r="F763" s="28">
        <v>0</v>
      </c>
      <c r="G763" s="2">
        <v>35.53464514</v>
      </c>
      <c r="H763" s="2">
        <v>-78.36049037</v>
      </c>
      <c r="I763" s="29">
        <v>844.3</v>
      </c>
      <c r="J763" s="4">
        <f t="shared" si="73"/>
        <v>818.4</v>
      </c>
      <c r="K763" s="30">
        <f t="shared" si="76"/>
        <v>1773.450405094244</v>
      </c>
      <c r="L763" s="30">
        <f t="shared" si="77"/>
        <v>1926.5504050942438</v>
      </c>
      <c r="M763" s="30">
        <f t="shared" si="74"/>
        <v>1943.750405094244</v>
      </c>
      <c r="N763" s="31">
        <f t="shared" si="75"/>
        <v>1935.150405094244</v>
      </c>
      <c r="O763" s="4">
        <v>19.7</v>
      </c>
      <c r="P763" s="4">
        <v>71.2</v>
      </c>
      <c r="Q763" s="4">
        <v>52.5</v>
      </c>
      <c r="R763"/>
      <c r="S763" s="32">
        <v>1.78</v>
      </c>
      <c r="T763" s="27">
        <v>67.416</v>
      </c>
      <c r="U763" s="27">
        <f t="shared" si="79"/>
        <v>67.63966666666666</v>
      </c>
      <c r="V763" s="32">
        <v>0.193</v>
      </c>
      <c r="W763" s="33">
        <v>-0.04662000000000001</v>
      </c>
      <c r="X763" s="33">
        <f t="shared" si="78"/>
        <v>-0.039775000000000005</v>
      </c>
      <c r="Y763" s="35">
        <v>11.231</v>
      </c>
      <c r="Z763" s="31">
        <v>1935.150405094244</v>
      </c>
    </row>
    <row r="764" spans="1:26" ht="12.75">
      <c r="A764" s="1">
        <v>36747</v>
      </c>
      <c r="B764" s="27">
        <v>222</v>
      </c>
      <c r="C764" s="2">
        <v>0.849884272</v>
      </c>
      <c r="D764" s="57">
        <v>0.849884272</v>
      </c>
      <c r="E764" s="3">
        <v>7550</v>
      </c>
      <c r="F764" s="28">
        <v>0</v>
      </c>
      <c r="G764" s="2">
        <v>35.54052699</v>
      </c>
      <c r="H764" s="2">
        <v>-78.35779401</v>
      </c>
      <c r="I764" s="29">
        <v>846.6</v>
      </c>
      <c r="J764" s="4">
        <f t="shared" si="73"/>
        <v>820.7</v>
      </c>
      <c r="K764" s="30">
        <f t="shared" si="76"/>
        <v>1750.146029899374</v>
      </c>
      <c r="L764" s="30">
        <f t="shared" si="77"/>
        <v>1903.246029899374</v>
      </c>
      <c r="M764" s="30">
        <f t="shared" si="74"/>
        <v>1920.446029899374</v>
      </c>
      <c r="N764" s="31">
        <f t="shared" si="75"/>
        <v>1911.8460298993741</v>
      </c>
      <c r="O764" s="4">
        <v>19.9</v>
      </c>
      <c r="P764" s="4">
        <v>70.7</v>
      </c>
      <c r="Q764" s="4">
        <v>50.9</v>
      </c>
      <c r="R764"/>
      <c r="S764" s="32">
        <v>2.106</v>
      </c>
      <c r="T764" s="27">
        <v>224.836</v>
      </c>
      <c r="U764" s="27">
        <f t="shared" si="79"/>
        <v>137.5523333333333</v>
      </c>
      <c r="V764" s="32">
        <v>0.204</v>
      </c>
      <c r="W764" s="33">
        <v>-0.04884</v>
      </c>
      <c r="X764" s="33">
        <f t="shared" si="78"/>
        <v>-0.04236500000000001</v>
      </c>
      <c r="Y764" s="35">
        <v>11.442</v>
      </c>
      <c r="Z764" s="31">
        <v>1911.8460298993741</v>
      </c>
    </row>
    <row r="765" spans="1:26" ht="12.75">
      <c r="A765" s="1">
        <v>36747</v>
      </c>
      <c r="B765" s="27">
        <v>222</v>
      </c>
      <c r="C765" s="2">
        <v>0.850000024</v>
      </c>
      <c r="D765" s="57">
        <v>0.850000024</v>
      </c>
      <c r="E765" s="3">
        <v>7560</v>
      </c>
      <c r="F765" s="28">
        <v>0</v>
      </c>
      <c r="G765" s="2">
        <v>35.54661191</v>
      </c>
      <c r="H765" s="2">
        <v>-78.35575298</v>
      </c>
      <c r="I765" s="29">
        <v>849.6</v>
      </c>
      <c r="J765" s="4">
        <f t="shared" si="73"/>
        <v>823.7</v>
      </c>
      <c r="K765" s="30">
        <f t="shared" si="76"/>
        <v>1719.8469764398487</v>
      </c>
      <c r="L765" s="30">
        <f t="shared" si="77"/>
        <v>1872.9469764398486</v>
      </c>
      <c r="M765" s="30">
        <f t="shared" si="74"/>
        <v>1890.1469764398487</v>
      </c>
      <c r="N765" s="31">
        <f t="shared" si="75"/>
        <v>1881.5469764398485</v>
      </c>
      <c r="O765" s="4">
        <v>19.9</v>
      </c>
      <c r="P765" s="4">
        <v>72.1</v>
      </c>
      <c r="Q765" s="4">
        <v>48.5</v>
      </c>
      <c r="R765"/>
      <c r="S765" s="32">
        <v>1.69</v>
      </c>
      <c r="T765" s="27">
        <v>14.739</v>
      </c>
      <c r="U765" s="27">
        <f t="shared" si="79"/>
        <v>102.46366666666667</v>
      </c>
      <c r="V765" s="32">
        <v>0.183</v>
      </c>
      <c r="W765" s="33">
        <v>-0.05217000000000001</v>
      </c>
      <c r="X765" s="33">
        <f t="shared" si="78"/>
        <v>-0.045140000000000007</v>
      </c>
      <c r="Y765" s="35">
        <v>11.261</v>
      </c>
      <c r="Z765" s="31">
        <v>1881.5469764398485</v>
      </c>
    </row>
    <row r="766" spans="1:26" ht="12.75">
      <c r="A766" s="1">
        <v>36747</v>
      </c>
      <c r="B766" s="27">
        <v>222</v>
      </c>
      <c r="C766" s="2">
        <v>0.850115716</v>
      </c>
      <c r="D766" s="57">
        <v>0.850115716</v>
      </c>
      <c r="E766" s="3">
        <v>7570</v>
      </c>
      <c r="F766" s="28">
        <v>0</v>
      </c>
      <c r="G766" s="2">
        <v>35.55273301</v>
      </c>
      <c r="H766" s="2">
        <v>-78.35495538</v>
      </c>
      <c r="I766" s="29">
        <v>851.7</v>
      </c>
      <c r="J766" s="4">
        <f t="shared" si="73"/>
        <v>825.8000000000001</v>
      </c>
      <c r="K766" s="30">
        <f t="shared" si="76"/>
        <v>1698.7032270580496</v>
      </c>
      <c r="L766" s="30">
        <f t="shared" si="77"/>
        <v>1851.8032270580495</v>
      </c>
      <c r="M766" s="30">
        <f t="shared" si="74"/>
        <v>1869.0032270580496</v>
      </c>
      <c r="N766" s="31">
        <f t="shared" si="75"/>
        <v>1860.4032270580497</v>
      </c>
      <c r="O766" s="4">
        <v>20.2</v>
      </c>
      <c r="P766" s="4">
        <v>71.2</v>
      </c>
      <c r="Q766" s="4">
        <v>49.4</v>
      </c>
      <c r="R766"/>
      <c r="S766" s="32">
        <v>2.381</v>
      </c>
      <c r="T766" s="27">
        <v>382.15</v>
      </c>
      <c r="U766" s="27">
        <f t="shared" si="79"/>
        <v>181.12333333333333</v>
      </c>
      <c r="V766" s="32">
        <v>0.192</v>
      </c>
      <c r="W766" s="33">
        <v>-0.05439000000000001</v>
      </c>
      <c r="X766" s="33">
        <f t="shared" si="78"/>
        <v>-0.047915000000000006</v>
      </c>
      <c r="Y766" s="35">
        <v>11.51</v>
      </c>
      <c r="Z766" s="31">
        <v>1860.4032270580497</v>
      </c>
    </row>
    <row r="767" spans="1:26" ht="12.75">
      <c r="A767" s="1">
        <v>36747</v>
      </c>
      <c r="B767" s="27">
        <v>222</v>
      </c>
      <c r="C767" s="2">
        <v>0.850231469</v>
      </c>
      <c r="D767" s="57">
        <v>0.850231469</v>
      </c>
      <c r="E767" s="3">
        <v>7580</v>
      </c>
      <c r="F767" s="28">
        <v>0</v>
      </c>
      <c r="G767" s="2">
        <v>35.55859078</v>
      </c>
      <c r="H767" s="2">
        <v>-78.35593978</v>
      </c>
      <c r="I767" s="29">
        <v>854.6</v>
      </c>
      <c r="J767" s="4">
        <f t="shared" si="73"/>
        <v>828.7</v>
      </c>
      <c r="K767" s="30">
        <f t="shared" si="76"/>
        <v>1669.592941605525</v>
      </c>
      <c r="L767" s="30">
        <f t="shared" si="77"/>
        <v>1822.692941605525</v>
      </c>
      <c r="M767" s="30">
        <f t="shared" si="74"/>
        <v>1839.892941605525</v>
      </c>
      <c r="N767" s="31">
        <f t="shared" si="75"/>
        <v>1831.292941605525</v>
      </c>
      <c r="O767" s="4">
        <v>20.5</v>
      </c>
      <c r="P767" s="4">
        <v>71.1</v>
      </c>
      <c r="Q767" s="4">
        <v>50.4</v>
      </c>
      <c r="R767"/>
      <c r="S767" s="32">
        <v>2.057</v>
      </c>
      <c r="T767" s="27">
        <v>224.57</v>
      </c>
      <c r="U767" s="27">
        <f t="shared" si="79"/>
        <v>207.28600000000003</v>
      </c>
      <c r="V767" s="32">
        <v>0.194</v>
      </c>
      <c r="W767" s="33">
        <v>-0.05772</v>
      </c>
      <c r="X767" s="33">
        <f t="shared" si="78"/>
        <v>-0.050690000000000006</v>
      </c>
      <c r="Y767" s="35">
        <v>11.084</v>
      </c>
      <c r="Z767" s="31">
        <v>1831.292941605525</v>
      </c>
    </row>
    <row r="768" spans="1:26" ht="12.75">
      <c r="A768" s="1">
        <v>36747</v>
      </c>
      <c r="B768" s="27">
        <v>222</v>
      </c>
      <c r="C768" s="2">
        <v>0.850347221</v>
      </c>
      <c r="D768" s="57">
        <v>0.850347221</v>
      </c>
      <c r="E768" s="3">
        <v>7590</v>
      </c>
      <c r="F768" s="28">
        <v>0</v>
      </c>
      <c r="G768" s="2">
        <v>35.56373095</v>
      </c>
      <c r="H768" s="2">
        <v>-78.3593727</v>
      </c>
      <c r="I768" s="29">
        <v>857.3</v>
      </c>
      <c r="J768" s="4">
        <f t="shared" si="73"/>
        <v>831.4</v>
      </c>
      <c r="K768" s="30">
        <f t="shared" si="76"/>
        <v>1642.5816911103686</v>
      </c>
      <c r="L768" s="30">
        <f t="shared" si="77"/>
        <v>1795.6816911103685</v>
      </c>
      <c r="M768" s="30">
        <f t="shared" si="74"/>
        <v>1812.8816911103686</v>
      </c>
      <c r="N768" s="31">
        <f t="shared" si="75"/>
        <v>1804.2816911103687</v>
      </c>
      <c r="O768" s="4">
        <v>20.8</v>
      </c>
      <c r="P768" s="4">
        <v>70.6</v>
      </c>
      <c r="Q768" s="4">
        <v>52.5</v>
      </c>
      <c r="R768" s="5">
        <v>8.89E-06</v>
      </c>
      <c r="S768" s="32">
        <v>1.85</v>
      </c>
      <c r="T768" s="27">
        <v>119.481</v>
      </c>
      <c r="U768" s="27">
        <f t="shared" si="79"/>
        <v>172.19866666666667</v>
      </c>
      <c r="V768" s="32">
        <v>0.163</v>
      </c>
      <c r="W768" s="33">
        <v>-0.05994000000000001</v>
      </c>
      <c r="X768" s="33">
        <f t="shared" si="78"/>
        <v>-0.05328</v>
      </c>
      <c r="Y768" s="35">
        <v>11.633</v>
      </c>
      <c r="Z768" s="31">
        <v>1804.2816911103687</v>
      </c>
    </row>
    <row r="769" spans="1:26" ht="12.75">
      <c r="A769" s="1">
        <v>36747</v>
      </c>
      <c r="B769" s="27">
        <v>222</v>
      </c>
      <c r="C769" s="2">
        <v>0.850462973</v>
      </c>
      <c r="D769" s="57">
        <v>0.850462973</v>
      </c>
      <c r="E769" s="3">
        <v>7600</v>
      </c>
      <c r="F769" s="28">
        <v>0</v>
      </c>
      <c r="G769" s="2">
        <v>35.56730368</v>
      </c>
      <c r="H769" s="2">
        <v>-78.36500781</v>
      </c>
      <c r="I769" s="29">
        <v>858.3</v>
      </c>
      <c r="J769" s="4">
        <f t="shared" si="73"/>
        <v>832.4</v>
      </c>
      <c r="K769" s="30">
        <f t="shared" si="76"/>
        <v>1632.5997793758913</v>
      </c>
      <c r="L769" s="30">
        <f t="shared" si="77"/>
        <v>1785.6997793758912</v>
      </c>
      <c r="M769" s="30">
        <f t="shared" si="74"/>
        <v>1802.8997793758913</v>
      </c>
      <c r="N769" s="31">
        <f t="shared" si="75"/>
        <v>1794.2997793758914</v>
      </c>
      <c r="O769" s="4">
        <v>20.7</v>
      </c>
      <c r="P769" s="4">
        <v>70.6</v>
      </c>
      <c r="Q769" s="4">
        <v>52</v>
      </c>
      <c r="R769"/>
      <c r="S769" s="32">
        <v>1.721</v>
      </c>
      <c r="T769" s="27">
        <v>14.384</v>
      </c>
      <c r="U769" s="27">
        <f t="shared" si="79"/>
        <v>163.36</v>
      </c>
      <c r="V769" s="32">
        <v>0.183</v>
      </c>
      <c r="W769" s="33">
        <v>-0.06327</v>
      </c>
      <c r="X769" s="33">
        <f t="shared" si="78"/>
        <v>-0.056055</v>
      </c>
      <c r="Y769" s="35">
        <v>11.978</v>
      </c>
      <c r="Z769" s="31">
        <v>1794.2997793758914</v>
      </c>
    </row>
    <row r="770" spans="1:26" ht="12.75">
      <c r="A770" s="1">
        <v>36747</v>
      </c>
      <c r="B770" s="27">
        <v>222</v>
      </c>
      <c r="C770" s="2">
        <v>0.850578725</v>
      </c>
      <c r="D770" s="57">
        <v>0.850578725</v>
      </c>
      <c r="E770" s="3">
        <v>7610</v>
      </c>
      <c r="F770" s="28">
        <v>0</v>
      </c>
      <c r="G770" s="2">
        <v>35.56933686</v>
      </c>
      <c r="H770" s="2">
        <v>-78.37182608</v>
      </c>
      <c r="I770" s="29">
        <v>859.7</v>
      </c>
      <c r="J770" s="4">
        <f t="shared" si="73"/>
        <v>833.8000000000001</v>
      </c>
      <c r="K770" s="30">
        <f t="shared" si="76"/>
        <v>1618.6452305142195</v>
      </c>
      <c r="L770" s="30">
        <f t="shared" si="77"/>
        <v>1771.7452305142194</v>
      </c>
      <c r="M770" s="30">
        <f t="shared" si="74"/>
        <v>1788.9452305142195</v>
      </c>
      <c r="N770" s="31">
        <f t="shared" si="75"/>
        <v>1780.3452305142196</v>
      </c>
      <c r="O770" s="4">
        <v>20.7</v>
      </c>
      <c r="P770" s="4">
        <v>70.8</v>
      </c>
      <c r="Q770" s="4">
        <v>56.9</v>
      </c>
      <c r="R770"/>
      <c r="S770" s="32">
        <v>1.581</v>
      </c>
      <c r="T770" s="27">
        <v>-38.205</v>
      </c>
      <c r="U770" s="27">
        <f t="shared" si="79"/>
        <v>119.51983333333332</v>
      </c>
      <c r="V770" s="32">
        <v>0.194</v>
      </c>
      <c r="W770" s="33">
        <v>-0.06549</v>
      </c>
      <c r="X770" s="33">
        <f t="shared" si="78"/>
        <v>-0.05883</v>
      </c>
      <c r="Y770" s="35">
        <v>11.971</v>
      </c>
      <c r="Z770" s="31">
        <v>1780.3452305142196</v>
      </c>
    </row>
    <row r="771" spans="1:26" ht="12.75">
      <c r="A771" s="1">
        <v>36747</v>
      </c>
      <c r="B771" s="27">
        <v>222</v>
      </c>
      <c r="C771" s="2">
        <v>0.850694418</v>
      </c>
      <c r="D771" s="57">
        <v>0.850694418</v>
      </c>
      <c r="E771" s="3">
        <v>7620</v>
      </c>
      <c r="F771" s="28">
        <v>0</v>
      </c>
      <c r="G771" s="2">
        <v>35.57121095</v>
      </c>
      <c r="H771" s="2">
        <v>-78.37827029</v>
      </c>
      <c r="I771" s="29">
        <v>862.8</v>
      </c>
      <c r="J771" s="4">
        <f t="shared" si="73"/>
        <v>836.9</v>
      </c>
      <c r="K771" s="30">
        <f t="shared" si="76"/>
        <v>1587.8290710648128</v>
      </c>
      <c r="L771" s="30">
        <f t="shared" si="77"/>
        <v>1740.9290710648127</v>
      </c>
      <c r="M771" s="30">
        <f t="shared" si="74"/>
        <v>1758.1290710648127</v>
      </c>
      <c r="N771" s="31">
        <f t="shared" si="75"/>
        <v>1749.5290710648128</v>
      </c>
      <c r="O771" s="4">
        <v>20.9</v>
      </c>
      <c r="P771" s="4">
        <v>70.3</v>
      </c>
      <c r="Q771" s="4">
        <v>52.5</v>
      </c>
      <c r="R771"/>
      <c r="S771" s="32">
        <v>2.256</v>
      </c>
      <c r="T771" s="27">
        <v>329.215</v>
      </c>
      <c r="U771" s="27">
        <f t="shared" si="79"/>
        <v>171.9325</v>
      </c>
      <c r="V771" s="32">
        <v>0.163</v>
      </c>
      <c r="W771" s="33">
        <v>-0.06882</v>
      </c>
      <c r="X771" s="33">
        <f t="shared" si="78"/>
        <v>-0.061605</v>
      </c>
      <c r="Y771" s="35">
        <v>11.09</v>
      </c>
      <c r="Z771" s="31">
        <v>1749.5290710648128</v>
      </c>
    </row>
    <row r="772" spans="1:26" ht="12.75">
      <c r="A772" s="1">
        <v>36747</v>
      </c>
      <c r="B772" s="27">
        <v>222</v>
      </c>
      <c r="C772" s="2">
        <v>0.85081017</v>
      </c>
      <c r="D772" s="57">
        <v>0.85081017</v>
      </c>
      <c r="E772" s="3">
        <v>7630</v>
      </c>
      <c r="F772" s="28">
        <v>0</v>
      </c>
      <c r="G772" s="2">
        <v>35.57261951</v>
      </c>
      <c r="H772" s="2">
        <v>-78.38481379</v>
      </c>
      <c r="I772" s="29">
        <v>863.7</v>
      </c>
      <c r="J772" s="4">
        <f t="shared" si="73"/>
        <v>837.8000000000001</v>
      </c>
      <c r="K772" s="30">
        <f t="shared" si="76"/>
        <v>1578.9038224181559</v>
      </c>
      <c r="L772" s="30">
        <f t="shared" si="77"/>
        <v>1732.0038224181558</v>
      </c>
      <c r="M772" s="30">
        <f t="shared" si="74"/>
        <v>1749.2038224181558</v>
      </c>
      <c r="N772" s="31">
        <f t="shared" si="75"/>
        <v>1740.6038224181557</v>
      </c>
      <c r="O772" s="4">
        <v>20.8</v>
      </c>
      <c r="P772" s="4">
        <v>71.9</v>
      </c>
      <c r="Q772" s="4">
        <v>54.8</v>
      </c>
      <c r="R772"/>
      <c r="S772" s="32">
        <v>2.511</v>
      </c>
      <c r="T772" s="27">
        <v>434.126</v>
      </c>
      <c r="U772" s="27">
        <f t="shared" si="79"/>
        <v>180.59516666666664</v>
      </c>
      <c r="V772" s="32">
        <v>0.173</v>
      </c>
      <c r="W772" s="33">
        <v>-0.07104</v>
      </c>
      <c r="X772" s="33">
        <f t="shared" si="78"/>
        <v>-0.06438</v>
      </c>
      <c r="Y772" s="35">
        <v>11.978</v>
      </c>
      <c r="Z772" s="31">
        <v>1740.6038224181557</v>
      </c>
    </row>
    <row r="773" spans="1:26" ht="12.75">
      <c r="A773" s="1">
        <v>36747</v>
      </c>
      <c r="B773" s="27">
        <v>222</v>
      </c>
      <c r="C773" s="2">
        <v>0.850925922</v>
      </c>
      <c r="D773" s="57">
        <v>0.850925922</v>
      </c>
      <c r="E773" s="3">
        <v>7640</v>
      </c>
      <c r="F773" s="28">
        <v>0</v>
      </c>
      <c r="G773" s="2">
        <v>35.57236427</v>
      </c>
      <c r="H773" s="2">
        <v>-78.39146547</v>
      </c>
      <c r="I773" s="29">
        <v>865.1</v>
      </c>
      <c r="J773" s="4">
        <f t="shared" si="73"/>
        <v>839.2</v>
      </c>
      <c r="K773" s="30">
        <f t="shared" si="76"/>
        <v>1565.0391418915804</v>
      </c>
      <c r="L773" s="30">
        <f t="shared" si="77"/>
        <v>1718.1391418915803</v>
      </c>
      <c r="M773" s="30">
        <f t="shared" si="74"/>
        <v>1735.3391418915803</v>
      </c>
      <c r="N773" s="31">
        <f t="shared" si="75"/>
        <v>1726.7391418915804</v>
      </c>
      <c r="O773" s="4">
        <v>20.7</v>
      </c>
      <c r="P773" s="4">
        <v>75.4</v>
      </c>
      <c r="Q773" s="4">
        <v>54</v>
      </c>
      <c r="R773"/>
      <c r="S773" s="32">
        <v>2.078</v>
      </c>
      <c r="T773" s="27">
        <v>224.029</v>
      </c>
      <c r="U773" s="27">
        <f t="shared" si="79"/>
        <v>180.505</v>
      </c>
      <c r="V773" s="32">
        <v>0.154</v>
      </c>
      <c r="W773" s="33">
        <v>-0.07437</v>
      </c>
      <c r="X773" s="33">
        <f t="shared" si="78"/>
        <v>-0.067155</v>
      </c>
      <c r="Y773" s="35">
        <v>11.963</v>
      </c>
      <c r="Z773" s="31">
        <v>1726.7391418915804</v>
      </c>
    </row>
    <row r="774" spans="1:26" ht="12.75">
      <c r="A774" s="1">
        <v>36747</v>
      </c>
      <c r="B774" s="27">
        <v>222</v>
      </c>
      <c r="C774" s="2">
        <v>0.851041675</v>
      </c>
      <c r="D774" s="57">
        <v>0.851041675</v>
      </c>
      <c r="E774" s="3">
        <v>7650</v>
      </c>
      <c r="F774" s="28">
        <v>0</v>
      </c>
      <c r="G774" s="2">
        <v>35.57021204</v>
      </c>
      <c r="H774" s="2">
        <v>-78.39760368</v>
      </c>
      <c r="I774" s="29">
        <v>866.8</v>
      </c>
      <c r="J774" s="4">
        <f t="shared" si="73"/>
        <v>840.9</v>
      </c>
      <c r="K774" s="30">
        <f t="shared" si="76"/>
        <v>1548.234520559391</v>
      </c>
      <c r="L774" s="30">
        <f t="shared" si="77"/>
        <v>1701.334520559391</v>
      </c>
      <c r="M774" s="30">
        <f t="shared" si="74"/>
        <v>1718.534520559391</v>
      </c>
      <c r="N774" s="31">
        <f t="shared" si="75"/>
        <v>1709.9345205593909</v>
      </c>
      <c r="O774" s="4">
        <v>20.8</v>
      </c>
      <c r="P774" s="4">
        <v>75.7</v>
      </c>
      <c r="Q774" s="4">
        <v>55.5</v>
      </c>
      <c r="R774" s="5">
        <v>1.63E-05</v>
      </c>
      <c r="S774" s="32">
        <v>2.799</v>
      </c>
      <c r="T774" s="27">
        <v>591.44</v>
      </c>
      <c r="U774" s="27">
        <f t="shared" si="79"/>
        <v>259.1648333333333</v>
      </c>
      <c r="V774" s="32">
        <v>0.173</v>
      </c>
      <c r="W774" s="33">
        <v>-0.07659000000000002</v>
      </c>
      <c r="X774" s="33">
        <f t="shared" si="78"/>
        <v>-0.06993</v>
      </c>
      <c r="Y774" s="35">
        <v>11.932</v>
      </c>
      <c r="Z774" s="31">
        <v>1709.9345205593909</v>
      </c>
    </row>
    <row r="775" spans="1:26" ht="12.75">
      <c r="A775" s="1">
        <v>36747</v>
      </c>
      <c r="B775" s="27">
        <v>222</v>
      </c>
      <c r="C775" s="2">
        <v>0.851157427</v>
      </c>
      <c r="D775" s="57">
        <v>0.851157427</v>
      </c>
      <c r="E775" s="3">
        <v>7660</v>
      </c>
      <c r="F775" s="28">
        <v>0</v>
      </c>
      <c r="G775" s="2">
        <v>35.56617346</v>
      </c>
      <c r="H775" s="2">
        <v>-78.40231654</v>
      </c>
      <c r="I775" s="29">
        <v>867.7</v>
      </c>
      <c r="J775" s="4">
        <f t="shared" si="73"/>
        <v>841.8000000000001</v>
      </c>
      <c r="K775" s="30">
        <f t="shared" si="76"/>
        <v>1539.3517049090049</v>
      </c>
      <c r="L775" s="30">
        <f t="shared" si="77"/>
        <v>1692.4517049090048</v>
      </c>
      <c r="M775" s="30">
        <f t="shared" si="74"/>
        <v>1709.6517049090048</v>
      </c>
      <c r="N775" s="31">
        <f t="shared" si="75"/>
        <v>1701.051704909005</v>
      </c>
      <c r="O775" s="4">
        <v>21</v>
      </c>
      <c r="P775" s="4">
        <v>72.4</v>
      </c>
      <c r="Q775" s="4">
        <v>55.9</v>
      </c>
      <c r="R775"/>
      <c r="S775" s="32">
        <v>1.721</v>
      </c>
      <c r="T775" s="27">
        <v>13.86</v>
      </c>
      <c r="U775" s="27">
        <f t="shared" si="79"/>
        <v>259.0775</v>
      </c>
      <c r="V775" s="32">
        <v>0.174</v>
      </c>
      <c r="W775" s="33">
        <v>-0.07992</v>
      </c>
      <c r="X775" s="33">
        <f t="shared" si="78"/>
        <v>-0.072705</v>
      </c>
      <c r="Y775" s="35">
        <v>11.201</v>
      </c>
      <c r="Z775" s="31">
        <v>1701.051704909005</v>
      </c>
    </row>
    <row r="776" spans="1:26" ht="12.75">
      <c r="A776" s="1">
        <v>36747</v>
      </c>
      <c r="B776" s="27">
        <v>222</v>
      </c>
      <c r="C776" s="2">
        <v>0.851273119</v>
      </c>
      <c r="D776" s="57">
        <v>0.851273119</v>
      </c>
      <c r="E776" s="3">
        <v>7670</v>
      </c>
      <c r="F776" s="28">
        <v>0</v>
      </c>
      <c r="G776" s="2">
        <v>35.56091858</v>
      </c>
      <c r="H776" s="2">
        <v>-78.40551745</v>
      </c>
      <c r="I776" s="29">
        <v>869.1</v>
      </c>
      <c r="J776" s="4">
        <f t="shared" si="73"/>
        <v>843.2</v>
      </c>
      <c r="K776" s="30">
        <f t="shared" si="76"/>
        <v>1525.5528507891838</v>
      </c>
      <c r="L776" s="30">
        <f t="shared" si="77"/>
        <v>1678.6528507891837</v>
      </c>
      <c r="M776" s="30">
        <f t="shared" si="74"/>
        <v>1695.8528507891838</v>
      </c>
      <c r="N776" s="31">
        <f t="shared" si="75"/>
        <v>1687.2528507891839</v>
      </c>
      <c r="O776" s="4">
        <v>21.2</v>
      </c>
      <c r="P776" s="4">
        <v>71.9</v>
      </c>
      <c r="Q776" s="4">
        <v>54.4</v>
      </c>
      <c r="R776"/>
      <c r="S776" s="32">
        <v>1.085</v>
      </c>
      <c r="T776" s="27">
        <v>-301.229</v>
      </c>
      <c r="U776" s="27">
        <f t="shared" si="79"/>
        <v>215.24016666666662</v>
      </c>
      <c r="V776" s="32">
        <v>0.192</v>
      </c>
      <c r="W776" s="33">
        <v>-0.08214</v>
      </c>
      <c r="X776" s="33">
        <f t="shared" si="78"/>
        <v>-0.07548</v>
      </c>
      <c r="Y776" s="35">
        <v>11.842</v>
      </c>
      <c r="Z776" s="31">
        <v>1687.2528507891839</v>
      </c>
    </row>
    <row r="777" spans="1:26" ht="12.75">
      <c r="A777" s="1">
        <v>36747</v>
      </c>
      <c r="B777" s="27">
        <v>222</v>
      </c>
      <c r="C777" s="2">
        <v>0.851388872</v>
      </c>
      <c r="D777" s="57">
        <v>0.851388872</v>
      </c>
      <c r="E777" s="3">
        <v>7680</v>
      </c>
      <c r="F777" s="28">
        <v>0</v>
      </c>
      <c r="G777" s="2">
        <v>35.55532806</v>
      </c>
      <c r="H777" s="2">
        <v>-78.40797298</v>
      </c>
      <c r="I777" s="29">
        <v>870.1</v>
      </c>
      <c r="J777" s="4">
        <f aca="true" t="shared" si="80" ref="J777:J840">(I777-25.9)</f>
        <v>844.2</v>
      </c>
      <c r="K777" s="30">
        <f t="shared" si="76"/>
        <v>1515.710546244752</v>
      </c>
      <c r="L777" s="30">
        <f t="shared" si="77"/>
        <v>1668.810546244752</v>
      </c>
      <c r="M777" s="30">
        <f aca="true" t="shared" si="81" ref="M777:M840">(K777+170.3)</f>
        <v>1686.010546244752</v>
      </c>
      <c r="N777" s="31">
        <f aca="true" t="shared" si="82" ref="N777:N840">AVERAGE(L777:M777)</f>
        <v>1677.410546244752</v>
      </c>
      <c r="O777" s="4">
        <v>21</v>
      </c>
      <c r="P777" s="4">
        <v>74.4</v>
      </c>
      <c r="Q777" s="4">
        <v>54.5</v>
      </c>
      <c r="R777"/>
      <c r="S777" s="32">
        <v>3.178</v>
      </c>
      <c r="T777" s="27">
        <v>801.173</v>
      </c>
      <c r="U777" s="27">
        <f t="shared" si="79"/>
        <v>293.89983333333333</v>
      </c>
      <c r="V777" s="32">
        <v>0.163</v>
      </c>
      <c r="W777" s="33">
        <v>-0.08547</v>
      </c>
      <c r="X777" s="33">
        <f t="shared" si="78"/>
        <v>-0.078255</v>
      </c>
      <c r="Y777" s="35">
        <v>11.191</v>
      </c>
      <c r="Z777" s="31">
        <v>1677.410546244752</v>
      </c>
    </row>
    <row r="778" spans="1:26" ht="12.75">
      <c r="A778" s="1">
        <v>36747</v>
      </c>
      <c r="B778" s="27">
        <v>222</v>
      </c>
      <c r="C778" s="2">
        <v>0.851504624</v>
      </c>
      <c r="D778" s="57">
        <v>0.851504624</v>
      </c>
      <c r="E778" s="3">
        <v>7690</v>
      </c>
      <c r="F778" s="28">
        <v>0</v>
      </c>
      <c r="G778" s="2">
        <v>35.54965233</v>
      </c>
      <c r="H778" s="2">
        <v>-78.4102818</v>
      </c>
      <c r="I778" s="29">
        <v>871.5</v>
      </c>
      <c r="J778" s="4">
        <f t="shared" si="80"/>
        <v>845.6</v>
      </c>
      <c r="K778" s="30">
        <f aca="true" t="shared" si="83" ref="K778:K841">(8303.951372*(LN(1013.25/J778)))</f>
        <v>1501.950888793251</v>
      </c>
      <c r="L778" s="30">
        <f aca="true" t="shared" si="84" ref="L778:L841">(K778+153.1)</f>
        <v>1655.0508887932508</v>
      </c>
      <c r="M778" s="30">
        <f t="shared" si="81"/>
        <v>1672.2508887932509</v>
      </c>
      <c r="N778" s="31">
        <f t="shared" si="82"/>
        <v>1663.650888793251</v>
      </c>
      <c r="O778" s="4">
        <v>21.3</v>
      </c>
      <c r="P778" s="4">
        <v>74</v>
      </c>
      <c r="Q778" s="4">
        <v>54.9</v>
      </c>
      <c r="R778"/>
      <c r="S778" s="32">
        <v>1.74</v>
      </c>
      <c r="T778" s="27">
        <v>13.585</v>
      </c>
      <c r="U778" s="27">
        <f t="shared" si="79"/>
        <v>223.8096666666667</v>
      </c>
      <c r="V778" s="32">
        <v>0.163</v>
      </c>
      <c r="W778" s="33">
        <v>-0.08769</v>
      </c>
      <c r="X778" s="33">
        <f t="shared" si="78"/>
        <v>-0.08103</v>
      </c>
      <c r="Y778" s="35">
        <v>11.51</v>
      </c>
      <c r="Z778" s="31">
        <v>1663.650888793251</v>
      </c>
    </row>
    <row r="779" spans="1:26" ht="12.75">
      <c r="A779" s="1">
        <v>36747</v>
      </c>
      <c r="B779" s="27">
        <v>222</v>
      </c>
      <c r="C779" s="2">
        <v>0.851620376</v>
      </c>
      <c r="D779" s="57">
        <v>0.851620376</v>
      </c>
      <c r="E779" s="3">
        <v>7700</v>
      </c>
      <c r="F779" s="28">
        <v>0</v>
      </c>
      <c r="G779" s="2">
        <v>35.54410017</v>
      </c>
      <c r="H779" s="2">
        <v>-78.41275587</v>
      </c>
      <c r="I779" s="29">
        <v>873.2</v>
      </c>
      <c r="J779" s="4">
        <f t="shared" si="80"/>
        <v>847.3000000000001</v>
      </c>
      <c r="K779" s="30">
        <f t="shared" si="83"/>
        <v>1485.2733271209393</v>
      </c>
      <c r="L779" s="30">
        <f t="shared" si="84"/>
        <v>1638.3733271209392</v>
      </c>
      <c r="M779" s="30">
        <f t="shared" si="81"/>
        <v>1655.5733271209392</v>
      </c>
      <c r="N779" s="31">
        <f t="shared" si="82"/>
        <v>1646.9733271209393</v>
      </c>
      <c r="O779" s="4">
        <v>21.4</v>
      </c>
      <c r="P779" s="4">
        <v>73.6</v>
      </c>
      <c r="Q779" s="4">
        <v>54.9</v>
      </c>
      <c r="R779"/>
      <c r="S779" s="32">
        <v>2.126</v>
      </c>
      <c r="T779" s="27">
        <v>223.505</v>
      </c>
      <c r="U779" s="27">
        <f t="shared" si="79"/>
        <v>223.72233333333338</v>
      </c>
      <c r="V779" s="32">
        <v>0.204</v>
      </c>
      <c r="W779" s="33">
        <v>-0.09102000000000002</v>
      </c>
      <c r="X779" s="33">
        <f t="shared" si="78"/>
        <v>-0.083805</v>
      </c>
      <c r="Y779" s="35">
        <v>11.943</v>
      </c>
      <c r="Z779" s="31">
        <v>1646.9733271209393</v>
      </c>
    </row>
    <row r="780" spans="1:26" ht="12.75">
      <c r="A780" s="1">
        <v>36747</v>
      </c>
      <c r="B780" s="27">
        <v>222</v>
      </c>
      <c r="C780" s="2">
        <v>0.851736128</v>
      </c>
      <c r="D780" s="57">
        <v>0.851736128</v>
      </c>
      <c r="E780" s="3">
        <v>7710</v>
      </c>
      <c r="F780" s="28">
        <v>0</v>
      </c>
      <c r="G780" s="2">
        <v>35.53798212</v>
      </c>
      <c r="H780" s="2">
        <v>-78.41310439</v>
      </c>
      <c r="I780" s="29">
        <v>874.8</v>
      </c>
      <c r="J780" s="4">
        <f t="shared" si="80"/>
        <v>848.9</v>
      </c>
      <c r="K780" s="30">
        <f t="shared" si="83"/>
        <v>1469.6073371010527</v>
      </c>
      <c r="L780" s="30">
        <f t="shared" si="84"/>
        <v>1622.7073371010526</v>
      </c>
      <c r="M780" s="30">
        <f t="shared" si="81"/>
        <v>1639.9073371010527</v>
      </c>
      <c r="N780" s="31">
        <f t="shared" si="82"/>
        <v>1631.3073371010528</v>
      </c>
      <c r="O780" s="4">
        <v>21.3</v>
      </c>
      <c r="P780" s="4">
        <v>75</v>
      </c>
      <c r="Q780" s="4">
        <v>45.9</v>
      </c>
      <c r="R780" s="5">
        <v>1.15E-05</v>
      </c>
      <c r="S780" s="32">
        <v>1.921</v>
      </c>
      <c r="T780" s="27">
        <v>118.416</v>
      </c>
      <c r="U780" s="27">
        <f t="shared" si="79"/>
        <v>144.88500000000002</v>
      </c>
      <c r="V780" s="32">
        <v>0.183</v>
      </c>
      <c r="W780" s="33">
        <v>-0.09324000000000002</v>
      </c>
      <c r="X780" s="33">
        <f t="shared" si="78"/>
        <v>-0.08658</v>
      </c>
      <c r="Y780" s="35">
        <v>11.916</v>
      </c>
      <c r="Z780" s="31">
        <v>1631.3073371010528</v>
      </c>
    </row>
    <row r="781" spans="1:26" ht="12.75">
      <c r="A781" s="1">
        <v>36747</v>
      </c>
      <c r="B781" s="27">
        <v>222</v>
      </c>
      <c r="C781" s="2">
        <v>0.851851881</v>
      </c>
      <c r="D781" s="57">
        <v>0.851851881</v>
      </c>
      <c r="E781" s="3">
        <v>7720</v>
      </c>
      <c r="F781" s="28">
        <v>0</v>
      </c>
      <c r="G781" s="2">
        <v>35.53225244</v>
      </c>
      <c r="H781" s="2">
        <v>-78.40947541</v>
      </c>
      <c r="I781" s="29">
        <v>876.2</v>
      </c>
      <c r="J781" s="4">
        <f t="shared" si="80"/>
        <v>850.3000000000001</v>
      </c>
      <c r="K781" s="30">
        <f t="shared" si="83"/>
        <v>1455.9237983164192</v>
      </c>
      <c r="L781" s="30">
        <f t="shared" si="84"/>
        <v>1609.023798316419</v>
      </c>
      <c r="M781" s="30">
        <f t="shared" si="81"/>
        <v>1626.223798316419</v>
      </c>
      <c r="N781" s="31">
        <f t="shared" si="82"/>
        <v>1617.6237983164192</v>
      </c>
      <c r="O781" s="4">
        <v>21.6</v>
      </c>
      <c r="P781" s="4">
        <v>73.6</v>
      </c>
      <c r="Q781" s="4">
        <v>54</v>
      </c>
      <c r="R781"/>
      <c r="S781" s="32">
        <v>2.186</v>
      </c>
      <c r="T781" s="27">
        <v>275.818</v>
      </c>
      <c r="U781" s="27">
        <f t="shared" si="79"/>
        <v>188.54466666666667</v>
      </c>
      <c r="V781" s="32">
        <v>0.174</v>
      </c>
      <c r="W781" s="33">
        <v>-0.09657</v>
      </c>
      <c r="X781" s="33">
        <f t="shared" si="78"/>
        <v>-0.08935500000000002</v>
      </c>
      <c r="Y781" s="35">
        <v>11.952</v>
      </c>
      <c r="Z781" s="31">
        <v>1617.6237983164192</v>
      </c>
    </row>
    <row r="782" spans="1:26" ht="12.75">
      <c r="A782" s="1">
        <v>36747</v>
      </c>
      <c r="B782" s="27">
        <v>222</v>
      </c>
      <c r="C782" s="2">
        <v>0.851967573</v>
      </c>
      <c r="D782" s="57">
        <v>0.851967573</v>
      </c>
      <c r="E782" s="3">
        <v>7730</v>
      </c>
      <c r="F782" s="28">
        <v>0</v>
      </c>
      <c r="G782" s="2">
        <v>35.52792587</v>
      </c>
      <c r="H782" s="2">
        <v>-78.40343941</v>
      </c>
      <c r="I782" s="29">
        <v>877.7</v>
      </c>
      <c r="J782" s="4">
        <f t="shared" si="80"/>
        <v>851.8000000000001</v>
      </c>
      <c r="K782" s="30">
        <f t="shared" si="83"/>
        <v>1441.287842400155</v>
      </c>
      <c r="L782" s="30">
        <f t="shared" si="84"/>
        <v>1594.3878424001548</v>
      </c>
      <c r="M782" s="30">
        <f t="shared" si="81"/>
        <v>1611.5878424001548</v>
      </c>
      <c r="N782" s="31">
        <f t="shared" si="82"/>
        <v>1602.987842400155</v>
      </c>
      <c r="O782" s="4">
        <v>21.9</v>
      </c>
      <c r="P782" s="4">
        <v>72</v>
      </c>
      <c r="Q782" s="4">
        <v>52.9</v>
      </c>
      <c r="R782"/>
      <c r="S782" s="32">
        <v>1.701</v>
      </c>
      <c r="T782" s="27">
        <v>13.23</v>
      </c>
      <c r="U782" s="27">
        <f t="shared" si="79"/>
        <v>240.95449999999997</v>
      </c>
      <c r="V782" s="32">
        <v>0.203</v>
      </c>
      <c r="W782" s="33">
        <v>-0.09879</v>
      </c>
      <c r="X782" s="33">
        <f t="shared" si="78"/>
        <v>-0.09213</v>
      </c>
      <c r="Y782" s="35">
        <v>11.219</v>
      </c>
      <c r="Z782" s="31">
        <v>1602.987842400155</v>
      </c>
    </row>
    <row r="783" spans="1:26" ht="12.75">
      <c r="A783" s="1">
        <v>36747</v>
      </c>
      <c r="B783" s="27">
        <v>222</v>
      </c>
      <c r="C783" s="2">
        <v>0.852083325</v>
      </c>
      <c r="D783" s="57">
        <v>0.852083325</v>
      </c>
      <c r="E783" s="3">
        <v>7740</v>
      </c>
      <c r="F783" s="28">
        <v>0</v>
      </c>
      <c r="G783" s="2">
        <v>35.52469264</v>
      </c>
      <c r="H783" s="2">
        <v>-78.39653557</v>
      </c>
      <c r="I783" s="29">
        <v>879.7</v>
      </c>
      <c r="J783" s="4">
        <f t="shared" si="80"/>
        <v>853.8000000000001</v>
      </c>
      <c r="K783" s="30">
        <f t="shared" si="83"/>
        <v>1421.8132758476063</v>
      </c>
      <c r="L783" s="30">
        <f t="shared" si="84"/>
        <v>1574.9132758476062</v>
      </c>
      <c r="M783" s="30">
        <f t="shared" si="81"/>
        <v>1592.1132758476062</v>
      </c>
      <c r="N783" s="31">
        <f t="shared" si="82"/>
        <v>1583.513275847606</v>
      </c>
      <c r="O783" s="4">
        <v>21.8</v>
      </c>
      <c r="P783" s="4">
        <v>72.8</v>
      </c>
      <c r="Q783" s="4">
        <v>53.4</v>
      </c>
      <c r="R783"/>
      <c r="S783" s="32">
        <v>2.382</v>
      </c>
      <c r="T783" s="27">
        <v>380.65</v>
      </c>
      <c r="U783" s="27">
        <f t="shared" si="79"/>
        <v>170.86733333333333</v>
      </c>
      <c r="V783" s="32">
        <v>0.203</v>
      </c>
      <c r="W783" s="33">
        <v>-0.10212</v>
      </c>
      <c r="X783" s="33">
        <f t="shared" si="78"/>
        <v>-0.094905</v>
      </c>
      <c r="Y783" s="35">
        <v>11.753</v>
      </c>
      <c r="Z783" s="31">
        <v>1583.513275847606</v>
      </c>
    </row>
    <row r="784" spans="1:26" ht="12.75">
      <c r="A784" s="1">
        <v>36747</v>
      </c>
      <c r="B784" s="27">
        <v>222</v>
      </c>
      <c r="C784" s="2">
        <v>0.852199078</v>
      </c>
      <c r="D784" s="57">
        <v>0.852199078</v>
      </c>
      <c r="E784" s="3">
        <v>7750</v>
      </c>
      <c r="F784" s="28">
        <v>0</v>
      </c>
      <c r="G784" s="2">
        <v>35.52251302</v>
      </c>
      <c r="H784" s="2">
        <v>-78.3889998</v>
      </c>
      <c r="I784" s="29">
        <v>881.1</v>
      </c>
      <c r="J784" s="4">
        <f t="shared" si="80"/>
        <v>855.2</v>
      </c>
      <c r="K784" s="30">
        <f t="shared" si="83"/>
        <v>1408.2082032655817</v>
      </c>
      <c r="L784" s="30">
        <f t="shared" si="84"/>
        <v>1561.3082032655816</v>
      </c>
      <c r="M784" s="30">
        <f t="shared" si="81"/>
        <v>1578.5082032655816</v>
      </c>
      <c r="N784" s="31">
        <f t="shared" si="82"/>
        <v>1569.9082032655815</v>
      </c>
      <c r="O784" s="4">
        <v>21.8</v>
      </c>
      <c r="P784" s="4">
        <v>72.7</v>
      </c>
      <c r="Q784" s="4">
        <v>53</v>
      </c>
      <c r="R784"/>
      <c r="S784" s="32">
        <v>1.571</v>
      </c>
      <c r="T784" s="27">
        <v>-39.439</v>
      </c>
      <c r="U784" s="27">
        <f t="shared" si="79"/>
        <v>162.03</v>
      </c>
      <c r="V784" s="32">
        <v>0.164</v>
      </c>
      <c r="W784" s="33">
        <v>-0.10434000000000002</v>
      </c>
      <c r="X784" s="33">
        <f t="shared" si="78"/>
        <v>-0.09768</v>
      </c>
      <c r="Y784" s="35">
        <v>11.12</v>
      </c>
      <c r="Z784" s="31">
        <v>1569.9082032655815</v>
      </c>
    </row>
    <row r="785" spans="1:26" ht="12.75">
      <c r="A785" s="1">
        <v>36747</v>
      </c>
      <c r="B785" s="27">
        <v>222</v>
      </c>
      <c r="C785" s="2">
        <v>0.85231483</v>
      </c>
      <c r="D785" s="57">
        <v>0.85231483</v>
      </c>
      <c r="E785" s="3">
        <v>7760</v>
      </c>
      <c r="F785" s="28">
        <v>0</v>
      </c>
      <c r="G785" s="2">
        <v>35.52207313</v>
      </c>
      <c r="H785" s="2">
        <v>-78.38118755</v>
      </c>
      <c r="I785" s="29">
        <v>883.3</v>
      </c>
      <c r="J785" s="4">
        <f t="shared" si="80"/>
        <v>857.4</v>
      </c>
      <c r="K785" s="30">
        <f t="shared" si="83"/>
        <v>1386.8737374623151</v>
      </c>
      <c r="L785" s="30">
        <f t="shared" si="84"/>
        <v>1539.973737462315</v>
      </c>
      <c r="M785" s="30">
        <f t="shared" si="81"/>
        <v>1557.173737462315</v>
      </c>
      <c r="N785" s="31">
        <f t="shared" si="82"/>
        <v>1548.573737462315</v>
      </c>
      <c r="O785" s="4">
        <v>21.9</v>
      </c>
      <c r="P785" s="4">
        <v>74.2</v>
      </c>
      <c r="Q785" s="4">
        <v>51.9</v>
      </c>
      <c r="R785"/>
      <c r="S785" s="32">
        <v>2.266</v>
      </c>
      <c r="T785" s="27">
        <v>327.963</v>
      </c>
      <c r="U785" s="27">
        <f t="shared" si="79"/>
        <v>179.43966666666668</v>
      </c>
      <c r="V785" s="32">
        <v>0.162</v>
      </c>
      <c r="W785" s="33">
        <v>-0.10767000000000002</v>
      </c>
      <c r="X785" s="33">
        <f t="shared" si="78"/>
        <v>-0.10045500000000002</v>
      </c>
      <c r="Y785" s="35">
        <v>11.069</v>
      </c>
      <c r="Z785" s="31">
        <v>1548.573737462315</v>
      </c>
    </row>
    <row r="786" spans="1:26" ht="12.75">
      <c r="A786" s="1">
        <v>36747</v>
      </c>
      <c r="B786" s="27">
        <v>222</v>
      </c>
      <c r="C786" s="2">
        <v>0.852430582</v>
      </c>
      <c r="D786" s="57">
        <v>0.852430582</v>
      </c>
      <c r="E786" s="3">
        <v>7770</v>
      </c>
      <c r="F786" s="28">
        <v>0</v>
      </c>
      <c r="G786" s="2">
        <v>35.52396739</v>
      </c>
      <c r="H786" s="2">
        <v>-78.37378179</v>
      </c>
      <c r="I786" s="29">
        <v>884.8</v>
      </c>
      <c r="J786" s="4">
        <f t="shared" si="80"/>
        <v>858.9</v>
      </c>
      <c r="K786" s="30">
        <f t="shared" si="83"/>
        <v>1372.358873826121</v>
      </c>
      <c r="L786" s="30">
        <f t="shared" si="84"/>
        <v>1525.458873826121</v>
      </c>
      <c r="M786" s="30">
        <f t="shared" si="81"/>
        <v>1542.658873826121</v>
      </c>
      <c r="N786" s="31">
        <f t="shared" si="82"/>
        <v>1534.0588738261208</v>
      </c>
      <c r="O786" s="4">
        <v>22</v>
      </c>
      <c r="P786" s="4">
        <v>73.7</v>
      </c>
      <c r="Q786" s="4">
        <v>51.4</v>
      </c>
      <c r="R786" s="5">
        <v>9.49E-06</v>
      </c>
      <c r="S786" s="32">
        <v>1.69</v>
      </c>
      <c r="T786" s="27">
        <v>12.874</v>
      </c>
      <c r="U786" s="27">
        <f t="shared" si="79"/>
        <v>161.84933333333333</v>
      </c>
      <c r="V786" s="32">
        <v>0.192</v>
      </c>
      <c r="W786" s="33">
        <v>-0.10989000000000002</v>
      </c>
      <c r="X786" s="33">
        <f t="shared" si="78"/>
        <v>-0.10323000000000003</v>
      </c>
      <c r="Y786" s="35">
        <v>12.028</v>
      </c>
      <c r="Z786" s="31">
        <v>1534.0588738261208</v>
      </c>
    </row>
    <row r="787" spans="1:26" ht="12.75">
      <c r="A787" s="1">
        <v>36747</v>
      </c>
      <c r="B787" s="27">
        <v>222</v>
      </c>
      <c r="C787" s="2">
        <v>0.852546275</v>
      </c>
      <c r="D787" s="57">
        <v>0.852546275</v>
      </c>
      <c r="E787" s="3">
        <v>7780</v>
      </c>
      <c r="F787" s="28">
        <v>0</v>
      </c>
      <c r="G787" s="2">
        <v>35.52839983</v>
      </c>
      <c r="H787" s="2">
        <v>-78.36816156</v>
      </c>
      <c r="I787" s="29">
        <v>887.5</v>
      </c>
      <c r="J787" s="4">
        <f t="shared" si="80"/>
        <v>861.6</v>
      </c>
      <c r="K787" s="30">
        <f t="shared" si="83"/>
        <v>1346.2958838699024</v>
      </c>
      <c r="L787" s="30">
        <f t="shared" si="84"/>
        <v>1499.3958838699023</v>
      </c>
      <c r="M787" s="30">
        <f t="shared" si="81"/>
        <v>1516.5958838699023</v>
      </c>
      <c r="N787" s="31">
        <f t="shared" si="82"/>
        <v>1507.9958838699022</v>
      </c>
      <c r="O787" s="4">
        <v>22.3</v>
      </c>
      <c r="P787" s="4">
        <v>74.2</v>
      </c>
      <c r="Q787" s="4">
        <v>49.9</v>
      </c>
      <c r="R787"/>
      <c r="S787" s="32">
        <v>1.829</v>
      </c>
      <c r="T787" s="27">
        <v>65.294</v>
      </c>
      <c r="U787" s="27">
        <f t="shared" si="79"/>
        <v>126.762</v>
      </c>
      <c r="V787" s="32">
        <v>0.204</v>
      </c>
      <c r="W787" s="33">
        <v>-0.11211000000000002</v>
      </c>
      <c r="X787" s="33">
        <f t="shared" si="78"/>
        <v>-0.10582000000000003</v>
      </c>
      <c r="Y787" s="35">
        <v>11.962</v>
      </c>
      <c r="Z787" s="31">
        <v>1507.9958838699022</v>
      </c>
    </row>
    <row r="788" spans="1:26" ht="12.75">
      <c r="A788" s="1">
        <v>36747</v>
      </c>
      <c r="B788" s="27">
        <v>222</v>
      </c>
      <c r="C788" s="2">
        <v>0.852662027</v>
      </c>
      <c r="D788" s="57">
        <v>0.852662027</v>
      </c>
      <c r="E788" s="3">
        <v>7790</v>
      </c>
      <c r="F788" s="28">
        <v>0</v>
      </c>
      <c r="G788" s="2">
        <v>35.53384784</v>
      </c>
      <c r="H788" s="2">
        <v>-78.36425018</v>
      </c>
      <c r="I788" s="29">
        <v>889.9</v>
      </c>
      <c r="J788" s="4">
        <f t="shared" si="80"/>
        <v>864</v>
      </c>
      <c r="K788" s="30">
        <f t="shared" si="83"/>
        <v>1323.197255980211</v>
      </c>
      <c r="L788" s="30">
        <f t="shared" si="84"/>
        <v>1476.2972559802108</v>
      </c>
      <c r="M788" s="30">
        <f t="shared" si="81"/>
        <v>1493.4972559802109</v>
      </c>
      <c r="N788" s="31">
        <f t="shared" si="82"/>
        <v>1484.897255980211</v>
      </c>
      <c r="O788" s="4">
        <v>22.5</v>
      </c>
      <c r="P788" s="4">
        <v>72.8</v>
      </c>
      <c r="Q788" s="4">
        <v>50</v>
      </c>
      <c r="R788"/>
      <c r="S788" s="32">
        <v>1.562</v>
      </c>
      <c r="T788" s="27">
        <v>-39.794</v>
      </c>
      <c r="U788" s="27">
        <f t="shared" si="79"/>
        <v>117.92466666666667</v>
      </c>
      <c r="V788" s="32">
        <v>0.203</v>
      </c>
      <c r="W788" s="33">
        <v>-0.11544</v>
      </c>
      <c r="X788" s="33">
        <f t="shared" si="78"/>
        <v>-0.10859500000000001</v>
      </c>
      <c r="Y788" s="35">
        <v>11.981</v>
      </c>
      <c r="Z788" s="31">
        <v>1484.897255980211</v>
      </c>
    </row>
    <row r="789" spans="1:26" ht="12.75">
      <c r="A789" s="1">
        <v>36747</v>
      </c>
      <c r="B789" s="27">
        <v>222</v>
      </c>
      <c r="C789" s="2">
        <v>0.852777779</v>
      </c>
      <c r="D789" s="57">
        <v>0.852777779</v>
      </c>
      <c r="E789" s="3">
        <v>7800</v>
      </c>
      <c r="F789" s="28">
        <v>0</v>
      </c>
      <c r="G789" s="2">
        <v>35.53951744</v>
      </c>
      <c r="H789" s="2">
        <v>-78.3606917</v>
      </c>
      <c r="I789" s="29">
        <v>890.1</v>
      </c>
      <c r="J789" s="4">
        <f t="shared" si="80"/>
        <v>864.2</v>
      </c>
      <c r="K789" s="30">
        <f t="shared" si="83"/>
        <v>1321.2752674582637</v>
      </c>
      <c r="L789" s="30">
        <f t="shared" si="84"/>
        <v>1474.3752674582636</v>
      </c>
      <c r="M789" s="30">
        <f t="shared" si="81"/>
        <v>1491.5752674582636</v>
      </c>
      <c r="N789" s="31">
        <f t="shared" si="82"/>
        <v>1482.9752674582637</v>
      </c>
      <c r="O789" s="4">
        <v>22.6</v>
      </c>
      <c r="P789" s="4">
        <v>71.2</v>
      </c>
      <c r="Q789" s="4">
        <v>41.1</v>
      </c>
      <c r="R789"/>
      <c r="S789" s="32">
        <v>2.471</v>
      </c>
      <c r="T789" s="27">
        <v>432.608</v>
      </c>
      <c r="U789" s="27">
        <f t="shared" si="79"/>
        <v>126.58433333333335</v>
      </c>
      <c r="V789" s="32">
        <v>0.204</v>
      </c>
      <c r="W789" s="33">
        <v>-0.11877000000000001</v>
      </c>
      <c r="X789" s="33">
        <f t="shared" si="78"/>
        <v>-0.11137000000000002</v>
      </c>
      <c r="Y789" s="35">
        <v>11.009</v>
      </c>
      <c r="Z789" s="31">
        <v>1482.9752674582637</v>
      </c>
    </row>
    <row r="790" spans="1:26" ht="12.75">
      <c r="A790" s="1">
        <v>36747</v>
      </c>
      <c r="B790" s="27">
        <v>222</v>
      </c>
      <c r="C790" s="2">
        <v>0.852893531</v>
      </c>
      <c r="D790" s="57">
        <v>0.852893531</v>
      </c>
      <c r="E790" s="3">
        <v>7810</v>
      </c>
      <c r="F790" s="28">
        <v>0</v>
      </c>
      <c r="G790" s="2">
        <v>35.54534485</v>
      </c>
      <c r="H790" s="2">
        <v>-78.35807849</v>
      </c>
      <c r="I790" s="29">
        <v>890.8</v>
      </c>
      <c r="J790" s="4">
        <f t="shared" si="80"/>
        <v>864.9</v>
      </c>
      <c r="K790" s="30">
        <f t="shared" si="83"/>
        <v>1314.5518086901718</v>
      </c>
      <c r="L790" s="30">
        <f t="shared" si="84"/>
        <v>1467.6518086901717</v>
      </c>
      <c r="M790" s="30">
        <f t="shared" si="81"/>
        <v>1484.8518086901718</v>
      </c>
      <c r="N790" s="31">
        <f t="shared" si="82"/>
        <v>1476.2518086901719</v>
      </c>
      <c r="O790" s="4">
        <v>22.7</v>
      </c>
      <c r="P790" s="4">
        <v>71.1</v>
      </c>
      <c r="Q790" s="4">
        <v>48</v>
      </c>
      <c r="R790"/>
      <c r="S790" s="32">
        <v>1.314</v>
      </c>
      <c r="T790" s="27">
        <v>-197.481</v>
      </c>
      <c r="U790" s="27">
        <f t="shared" si="79"/>
        <v>100.24400000000001</v>
      </c>
      <c r="V790" s="32">
        <v>0.182</v>
      </c>
      <c r="W790" s="33">
        <v>-0.12099000000000001</v>
      </c>
      <c r="X790" s="33">
        <f t="shared" si="78"/>
        <v>-0.11414500000000001</v>
      </c>
      <c r="Y790" s="35">
        <v>11.71</v>
      </c>
      <c r="Z790" s="31">
        <v>1476.2518086901719</v>
      </c>
    </row>
    <row r="791" spans="1:26" ht="12.75">
      <c r="A791" s="1">
        <v>36747</v>
      </c>
      <c r="B791" s="27">
        <v>222</v>
      </c>
      <c r="C791" s="2">
        <v>0.853009284</v>
      </c>
      <c r="D791" s="57">
        <v>0.853009284</v>
      </c>
      <c r="E791" s="3">
        <v>7820</v>
      </c>
      <c r="F791" s="28">
        <v>0</v>
      </c>
      <c r="G791" s="2">
        <v>35.551124</v>
      </c>
      <c r="H791" s="2">
        <v>-78.35636918</v>
      </c>
      <c r="I791" s="29">
        <v>893.2</v>
      </c>
      <c r="J791" s="4">
        <f t="shared" si="80"/>
        <v>867.3000000000001</v>
      </c>
      <c r="K791" s="30">
        <f t="shared" si="83"/>
        <v>1291.541190926071</v>
      </c>
      <c r="L791" s="30">
        <f t="shared" si="84"/>
        <v>1444.641190926071</v>
      </c>
      <c r="M791" s="30">
        <f t="shared" si="81"/>
        <v>1461.841190926071</v>
      </c>
      <c r="N791" s="31">
        <f t="shared" si="82"/>
        <v>1453.2411909260709</v>
      </c>
      <c r="O791" s="4">
        <v>22.8</v>
      </c>
      <c r="P791" s="4">
        <v>71.6</v>
      </c>
      <c r="Q791" s="4">
        <v>50.9</v>
      </c>
      <c r="R791"/>
      <c r="S791" s="32">
        <v>2.779</v>
      </c>
      <c r="T791" s="27">
        <v>589.939</v>
      </c>
      <c r="U791" s="27">
        <f t="shared" si="79"/>
        <v>143.90666666666667</v>
      </c>
      <c r="V791" s="32">
        <v>0.183</v>
      </c>
      <c r="W791" s="33">
        <v>-0.12321000000000001</v>
      </c>
      <c r="X791" s="33">
        <f t="shared" si="78"/>
        <v>-0.11673500000000002</v>
      </c>
      <c r="Y791" s="35">
        <v>11.954</v>
      </c>
      <c r="Z791" s="31">
        <v>1453.2411909260709</v>
      </c>
    </row>
    <row r="792" spans="1:26" ht="12.75">
      <c r="A792" s="1">
        <v>36747</v>
      </c>
      <c r="B792" s="27">
        <v>222</v>
      </c>
      <c r="C792" s="2">
        <v>0.853124976</v>
      </c>
      <c r="D792" s="57">
        <v>0.853124976</v>
      </c>
      <c r="E792" s="3">
        <v>7830</v>
      </c>
      <c r="F792" s="28">
        <v>0</v>
      </c>
      <c r="G792" s="2">
        <v>35.55689967</v>
      </c>
      <c r="H792" s="2">
        <v>-78.35652808</v>
      </c>
      <c r="I792" s="29">
        <v>895.7</v>
      </c>
      <c r="J792" s="4">
        <f t="shared" si="80"/>
        <v>869.8000000000001</v>
      </c>
      <c r="K792" s="30">
        <f t="shared" si="83"/>
        <v>1267.6394089182277</v>
      </c>
      <c r="L792" s="30">
        <f t="shared" si="84"/>
        <v>1420.7394089182276</v>
      </c>
      <c r="M792" s="30">
        <f t="shared" si="81"/>
        <v>1437.9394089182276</v>
      </c>
      <c r="N792" s="31">
        <f t="shared" si="82"/>
        <v>1429.3394089182275</v>
      </c>
      <c r="O792" s="4">
        <v>23</v>
      </c>
      <c r="P792" s="4">
        <v>71.4</v>
      </c>
      <c r="Q792" s="4">
        <v>50.4</v>
      </c>
      <c r="R792" s="5">
        <v>1.1E-05</v>
      </c>
      <c r="S792" s="32">
        <v>0.881</v>
      </c>
      <c r="T792" s="27">
        <v>-407.649</v>
      </c>
      <c r="U792" s="27">
        <f t="shared" si="79"/>
        <v>73.8195</v>
      </c>
      <c r="V792" s="32">
        <v>0.194</v>
      </c>
      <c r="W792" s="33">
        <v>-0.12654</v>
      </c>
      <c r="X792" s="33">
        <f t="shared" si="78"/>
        <v>-0.11951000000000002</v>
      </c>
      <c r="Y792" s="35">
        <v>11.077</v>
      </c>
      <c r="Z792" s="31">
        <v>1429.3394089182275</v>
      </c>
    </row>
    <row r="793" spans="1:26" ht="12.75">
      <c r="A793" s="1">
        <v>36747</v>
      </c>
      <c r="B793" s="27">
        <v>222</v>
      </c>
      <c r="C793" s="2">
        <v>0.853240728</v>
      </c>
      <c r="D793" s="57">
        <v>0.853240728</v>
      </c>
      <c r="E793" s="3">
        <v>7840</v>
      </c>
      <c r="F793" s="28">
        <v>0</v>
      </c>
      <c r="G793" s="2">
        <v>35.56205936</v>
      </c>
      <c r="H793" s="2">
        <v>-78.35927047</v>
      </c>
      <c r="I793" s="29">
        <v>897.4</v>
      </c>
      <c r="J793" s="4">
        <f t="shared" si="80"/>
        <v>871.5</v>
      </c>
      <c r="K793" s="30">
        <f t="shared" si="83"/>
        <v>1251.4254057971007</v>
      </c>
      <c r="L793" s="30">
        <f t="shared" si="84"/>
        <v>1404.5254057971006</v>
      </c>
      <c r="M793" s="30">
        <f t="shared" si="81"/>
        <v>1421.7254057971006</v>
      </c>
      <c r="N793" s="31">
        <f t="shared" si="82"/>
        <v>1413.1254057971005</v>
      </c>
      <c r="O793" s="4">
        <v>23.1</v>
      </c>
      <c r="P793" s="4">
        <v>71.7</v>
      </c>
      <c r="Q793" s="4">
        <v>48.5</v>
      </c>
      <c r="R793"/>
      <c r="S793" s="32">
        <v>2.929</v>
      </c>
      <c r="T793" s="27">
        <v>642.253</v>
      </c>
      <c r="U793" s="27">
        <f t="shared" si="79"/>
        <v>169.97933333333333</v>
      </c>
      <c r="V793" s="32">
        <v>0.204</v>
      </c>
      <c r="W793" s="33">
        <v>-0.12987</v>
      </c>
      <c r="X793" s="33">
        <f t="shared" si="78"/>
        <v>-0.12247000000000002</v>
      </c>
      <c r="Y793" s="35">
        <v>11.117</v>
      </c>
      <c r="Z793" s="31">
        <v>1413.1254057971005</v>
      </c>
    </row>
    <row r="794" spans="1:26" ht="12.75">
      <c r="A794" s="1">
        <v>36747</v>
      </c>
      <c r="B794" s="27">
        <v>222</v>
      </c>
      <c r="C794" s="2">
        <v>0.853356481</v>
      </c>
      <c r="D794" s="57">
        <v>0.853356481</v>
      </c>
      <c r="E794" s="3">
        <v>7850</v>
      </c>
      <c r="F794" s="28">
        <v>0</v>
      </c>
      <c r="G794" s="2">
        <v>35.56572401</v>
      </c>
      <c r="H794" s="2">
        <v>-78.36471174</v>
      </c>
      <c r="I794" s="29">
        <v>899.3</v>
      </c>
      <c r="J794" s="4">
        <f t="shared" si="80"/>
        <v>873.4</v>
      </c>
      <c r="K794" s="30">
        <f t="shared" si="83"/>
        <v>1233.3412590351359</v>
      </c>
      <c r="L794" s="30">
        <f t="shared" si="84"/>
        <v>1386.4412590351358</v>
      </c>
      <c r="M794" s="30">
        <f t="shared" si="81"/>
        <v>1403.6412590351358</v>
      </c>
      <c r="N794" s="31">
        <f t="shared" si="82"/>
        <v>1395.0412590351357</v>
      </c>
      <c r="O794" s="4">
        <v>23.2</v>
      </c>
      <c r="P794" s="4">
        <v>72.2</v>
      </c>
      <c r="Q794" s="4">
        <v>51</v>
      </c>
      <c r="R794"/>
      <c r="S794" s="32">
        <v>2.503</v>
      </c>
      <c r="T794" s="27">
        <v>432.173</v>
      </c>
      <c r="U794" s="27">
        <f t="shared" si="79"/>
        <v>248.6405</v>
      </c>
      <c r="V794" s="32">
        <v>0.173</v>
      </c>
      <c r="W794" s="33">
        <v>-0.13209</v>
      </c>
      <c r="X794" s="33">
        <f t="shared" si="78"/>
        <v>-0.12524500000000002</v>
      </c>
      <c r="Y794" s="35">
        <v>11.959</v>
      </c>
      <c r="Z794" s="31">
        <v>1395.0412590351357</v>
      </c>
    </row>
    <row r="795" spans="1:26" ht="12.75">
      <c r="A795" s="1">
        <v>36747</v>
      </c>
      <c r="B795" s="27">
        <v>222</v>
      </c>
      <c r="C795" s="2">
        <v>0.853472233</v>
      </c>
      <c r="D795" s="57">
        <v>0.853472233</v>
      </c>
      <c r="E795" s="3">
        <v>7860</v>
      </c>
      <c r="F795" s="28">
        <v>0</v>
      </c>
      <c r="G795" s="2">
        <v>35.56788229</v>
      </c>
      <c r="H795" s="2">
        <v>-78.37139767</v>
      </c>
      <c r="I795" s="29">
        <v>902.2</v>
      </c>
      <c r="J795" s="4">
        <f t="shared" si="80"/>
        <v>876.3000000000001</v>
      </c>
      <c r="K795" s="30">
        <f t="shared" si="83"/>
        <v>1205.8148476161014</v>
      </c>
      <c r="L795" s="30">
        <f t="shared" si="84"/>
        <v>1358.9148476161013</v>
      </c>
      <c r="M795" s="30">
        <f t="shared" si="81"/>
        <v>1376.1148476161013</v>
      </c>
      <c r="N795" s="31">
        <f t="shared" si="82"/>
        <v>1367.5148476161012</v>
      </c>
      <c r="O795" s="4">
        <v>22.3</v>
      </c>
      <c r="P795" s="4">
        <v>91.2</v>
      </c>
      <c r="Q795" s="4">
        <v>51.9</v>
      </c>
      <c r="R795"/>
      <c r="S795" s="32">
        <v>1.411</v>
      </c>
      <c r="T795" s="27">
        <v>-145.416</v>
      </c>
      <c r="U795" s="27">
        <f t="shared" si="79"/>
        <v>152.3031666666667</v>
      </c>
      <c r="V795" s="32">
        <v>0.182</v>
      </c>
      <c r="W795" s="33">
        <v>-0.13431</v>
      </c>
      <c r="X795" s="33">
        <f t="shared" si="78"/>
        <v>-0.12783500000000003</v>
      </c>
      <c r="Y795" s="35">
        <v>11.78</v>
      </c>
      <c r="Z795" s="31">
        <v>1367.5148476161012</v>
      </c>
    </row>
    <row r="796" spans="1:26" ht="12.75">
      <c r="A796" s="1">
        <v>36747</v>
      </c>
      <c r="B796" s="27">
        <v>222</v>
      </c>
      <c r="C796" s="2">
        <v>0.853587985</v>
      </c>
      <c r="D796" s="57">
        <v>0.853587985</v>
      </c>
      <c r="E796" s="3">
        <v>7870</v>
      </c>
      <c r="F796" s="28">
        <v>0</v>
      </c>
      <c r="G796" s="2">
        <v>35.56935571</v>
      </c>
      <c r="H796" s="2">
        <v>-78.37824552</v>
      </c>
      <c r="I796" s="29">
        <v>903.7</v>
      </c>
      <c r="J796" s="4">
        <f t="shared" si="80"/>
        <v>877.8000000000001</v>
      </c>
      <c r="K796" s="30">
        <f t="shared" si="83"/>
        <v>1191.6127723704617</v>
      </c>
      <c r="L796" s="30">
        <f t="shared" si="84"/>
        <v>1344.7127723704616</v>
      </c>
      <c r="M796" s="30">
        <f t="shared" si="81"/>
        <v>1361.9127723704617</v>
      </c>
      <c r="N796" s="31">
        <f t="shared" si="82"/>
        <v>1353.3127723704615</v>
      </c>
      <c r="O796" s="4">
        <v>22.7</v>
      </c>
      <c r="P796" s="4">
        <v>85.9</v>
      </c>
      <c r="Q796" s="4">
        <v>52.5</v>
      </c>
      <c r="R796"/>
      <c r="S796" s="32">
        <v>2.306</v>
      </c>
      <c r="T796" s="27">
        <v>326.995</v>
      </c>
      <c r="U796" s="27">
        <f t="shared" si="79"/>
        <v>239.71583333333334</v>
      </c>
      <c r="V796" s="32">
        <v>0.193</v>
      </c>
      <c r="W796" s="33">
        <v>-0.13764</v>
      </c>
      <c r="X796" s="33">
        <f t="shared" si="78"/>
        <v>-0.13061000000000003</v>
      </c>
      <c r="Y796" s="35">
        <v>11.666</v>
      </c>
      <c r="Z796" s="31">
        <v>1353.3127723704615</v>
      </c>
    </row>
    <row r="797" spans="1:26" ht="12.75">
      <c r="A797" s="1">
        <v>36747</v>
      </c>
      <c r="B797" s="27">
        <v>222</v>
      </c>
      <c r="C797" s="2">
        <v>0.853703678</v>
      </c>
      <c r="D797" s="57">
        <v>0.853703678</v>
      </c>
      <c r="E797" s="3">
        <v>7880</v>
      </c>
      <c r="F797" s="28">
        <v>0</v>
      </c>
      <c r="G797" s="2">
        <v>35.57045344</v>
      </c>
      <c r="H797" s="2">
        <v>-78.38531563</v>
      </c>
      <c r="I797" s="29">
        <v>905.8</v>
      </c>
      <c r="J797" s="4">
        <f t="shared" si="80"/>
        <v>879.9</v>
      </c>
      <c r="K797" s="30">
        <f t="shared" si="83"/>
        <v>1171.7705852186007</v>
      </c>
      <c r="L797" s="30">
        <f t="shared" si="84"/>
        <v>1324.8705852186006</v>
      </c>
      <c r="M797" s="30">
        <f t="shared" si="81"/>
        <v>1342.0705852186006</v>
      </c>
      <c r="N797" s="31">
        <f t="shared" si="82"/>
        <v>1333.4705852186007</v>
      </c>
      <c r="O797" s="4">
        <v>23</v>
      </c>
      <c r="P797" s="4">
        <v>83.8</v>
      </c>
      <c r="Q797" s="4">
        <v>57.9</v>
      </c>
      <c r="R797"/>
      <c r="S797" s="32">
        <v>2.078</v>
      </c>
      <c r="T797" s="27">
        <v>221.898</v>
      </c>
      <c r="U797" s="27">
        <f t="shared" si="79"/>
        <v>178.3756666666667</v>
      </c>
      <c r="V797" s="32">
        <v>0.203</v>
      </c>
      <c r="W797" s="33">
        <v>-0.14097</v>
      </c>
      <c r="X797" s="33">
        <f t="shared" si="78"/>
        <v>-0.13357000000000002</v>
      </c>
      <c r="Y797" s="35">
        <v>11.588</v>
      </c>
      <c r="Z797" s="31">
        <v>1333.4705852186007</v>
      </c>
    </row>
    <row r="798" spans="1:26" ht="12.75">
      <c r="A798" s="1">
        <v>36747</v>
      </c>
      <c r="B798" s="27">
        <v>222</v>
      </c>
      <c r="C798" s="2">
        <v>0.85381943</v>
      </c>
      <c r="D798" s="57">
        <v>0.85381943</v>
      </c>
      <c r="E798" s="3">
        <v>7890</v>
      </c>
      <c r="F798" s="28">
        <v>0</v>
      </c>
      <c r="G798" s="2">
        <v>35.5693365</v>
      </c>
      <c r="H798" s="2">
        <v>-78.3922787</v>
      </c>
      <c r="I798" s="29">
        <v>907.9</v>
      </c>
      <c r="J798" s="4">
        <f t="shared" si="80"/>
        <v>882</v>
      </c>
      <c r="K798" s="30">
        <f t="shared" si="83"/>
        <v>1151.9756977233912</v>
      </c>
      <c r="L798" s="30">
        <f t="shared" si="84"/>
        <v>1305.0756977233912</v>
      </c>
      <c r="M798" s="30">
        <f t="shared" si="81"/>
        <v>1322.2756977233912</v>
      </c>
      <c r="N798" s="31">
        <f t="shared" si="82"/>
        <v>1313.6756977233913</v>
      </c>
      <c r="O798" s="4">
        <v>23.4</v>
      </c>
      <c r="P798" s="4">
        <v>80.5</v>
      </c>
      <c r="Q798" s="4">
        <v>59.9</v>
      </c>
      <c r="R798" s="5">
        <v>3.03E-05</v>
      </c>
      <c r="S798" s="32">
        <v>1.699</v>
      </c>
      <c r="T798" s="27">
        <v>11.818</v>
      </c>
      <c r="U798" s="27">
        <f t="shared" si="79"/>
        <v>248.28683333333333</v>
      </c>
      <c r="V798" s="32">
        <v>0.192</v>
      </c>
      <c r="W798" s="33">
        <v>-0.14319</v>
      </c>
      <c r="X798" s="33">
        <f t="shared" si="78"/>
        <v>-0.13634500000000002</v>
      </c>
      <c r="Y798" s="35">
        <v>13.33</v>
      </c>
      <c r="Z798" s="31">
        <v>1313.6756977233913</v>
      </c>
    </row>
    <row r="799" spans="1:26" ht="12.75">
      <c r="A799" s="1">
        <v>36747</v>
      </c>
      <c r="B799" s="27">
        <v>222</v>
      </c>
      <c r="C799" s="2">
        <v>0.853935182</v>
      </c>
      <c r="D799" s="57">
        <v>0.853935182</v>
      </c>
      <c r="E799" s="3">
        <v>7900</v>
      </c>
      <c r="F799" s="28">
        <v>0</v>
      </c>
      <c r="G799" s="2">
        <v>35.56615344</v>
      </c>
      <c r="H799" s="2">
        <v>-78.39840584</v>
      </c>
      <c r="I799" s="29">
        <v>908.9</v>
      </c>
      <c r="J799" s="4">
        <f t="shared" si="80"/>
        <v>883</v>
      </c>
      <c r="K799" s="30">
        <f t="shared" si="83"/>
        <v>1142.5661200910592</v>
      </c>
      <c r="L799" s="30">
        <f t="shared" si="84"/>
        <v>1295.6661200910592</v>
      </c>
      <c r="M799" s="30">
        <f t="shared" si="81"/>
        <v>1312.8661200910592</v>
      </c>
      <c r="N799" s="31">
        <f t="shared" si="82"/>
        <v>1304.2661200910593</v>
      </c>
      <c r="O799" s="4">
        <v>23.4</v>
      </c>
      <c r="P799" s="4">
        <v>78</v>
      </c>
      <c r="Q799" s="4">
        <v>65.4</v>
      </c>
      <c r="R799"/>
      <c r="S799" s="32">
        <v>1.75</v>
      </c>
      <c r="T799" s="27">
        <v>64.229</v>
      </c>
      <c r="U799" s="27">
        <f t="shared" si="79"/>
        <v>151.9495</v>
      </c>
      <c r="V799" s="32">
        <v>0.233</v>
      </c>
      <c r="W799" s="33">
        <v>-0.14541</v>
      </c>
      <c r="X799" s="33">
        <f t="shared" si="78"/>
        <v>-0.13893500000000003</v>
      </c>
      <c r="Y799" s="35">
        <v>11.336</v>
      </c>
      <c r="Z799" s="31">
        <v>1304.2661200910593</v>
      </c>
    </row>
    <row r="800" spans="1:26" ht="12.75">
      <c r="A800" s="1">
        <v>36747</v>
      </c>
      <c r="B800" s="27">
        <v>222</v>
      </c>
      <c r="C800" s="2">
        <v>0.854050934</v>
      </c>
      <c r="D800" s="57">
        <v>0.854050934</v>
      </c>
      <c r="E800" s="3">
        <v>7910</v>
      </c>
      <c r="F800" s="28">
        <v>0</v>
      </c>
      <c r="G800" s="2">
        <v>35.56145148</v>
      </c>
      <c r="H800" s="2">
        <v>-78.40307863</v>
      </c>
      <c r="I800" s="29">
        <v>909.8</v>
      </c>
      <c r="J800" s="4">
        <f t="shared" si="80"/>
        <v>883.9</v>
      </c>
      <c r="K800" s="30">
        <f t="shared" si="83"/>
        <v>1134.1066069537567</v>
      </c>
      <c r="L800" s="30">
        <f t="shared" si="84"/>
        <v>1287.2066069537566</v>
      </c>
      <c r="M800" s="30">
        <f t="shared" si="81"/>
        <v>1304.4066069537566</v>
      </c>
      <c r="N800" s="31">
        <f t="shared" si="82"/>
        <v>1295.8066069537567</v>
      </c>
      <c r="O800" s="4">
        <v>23.5</v>
      </c>
      <c r="P800" s="4">
        <v>80.5</v>
      </c>
      <c r="Q800" s="4">
        <v>63.9</v>
      </c>
      <c r="R800"/>
      <c r="S800" s="32">
        <v>1.801</v>
      </c>
      <c r="T800" s="27">
        <v>64.131</v>
      </c>
      <c r="U800" s="27">
        <f t="shared" si="79"/>
        <v>90.60916666666667</v>
      </c>
      <c r="V800" s="32">
        <v>0.244</v>
      </c>
      <c r="W800" s="33">
        <v>-0.14874</v>
      </c>
      <c r="X800" s="33">
        <f t="shared" si="78"/>
        <v>-0.14171000000000003</v>
      </c>
      <c r="Y800" s="35">
        <v>11.088</v>
      </c>
      <c r="Z800" s="31">
        <v>1295.8066069537567</v>
      </c>
    </row>
    <row r="801" spans="1:26" ht="12.75">
      <c r="A801" s="1">
        <v>36747</v>
      </c>
      <c r="B801" s="27">
        <v>222</v>
      </c>
      <c r="C801" s="2">
        <v>0.854166687</v>
      </c>
      <c r="D801" s="57">
        <v>0.854166687</v>
      </c>
      <c r="E801" s="3">
        <v>7920</v>
      </c>
      <c r="F801" s="28">
        <v>0</v>
      </c>
      <c r="G801" s="2">
        <v>35.55598487</v>
      </c>
      <c r="H801" s="2">
        <v>-78.40638223</v>
      </c>
      <c r="I801" s="29">
        <v>911.9</v>
      </c>
      <c r="J801" s="4">
        <f t="shared" si="80"/>
        <v>886</v>
      </c>
      <c r="K801" s="30">
        <f t="shared" si="83"/>
        <v>1114.401193015769</v>
      </c>
      <c r="L801" s="30">
        <f t="shared" si="84"/>
        <v>1267.5011930157689</v>
      </c>
      <c r="M801" s="30">
        <f t="shared" si="81"/>
        <v>1284.701193015769</v>
      </c>
      <c r="N801" s="31">
        <f t="shared" si="82"/>
        <v>1276.1011930157688</v>
      </c>
      <c r="O801" s="4">
        <v>23.4</v>
      </c>
      <c r="P801" s="4">
        <v>84.1</v>
      </c>
      <c r="Q801" s="4">
        <v>62.4</v>
      </c>
      <c r="R801"/>
      <c r="S801" s="32">
        <v>1.841</v>
      </c>
      <c r="T801" s="27">
        <v>64.043</v>
      </c>
      <c r="U801" s="27">
        <f t="shared" si="79"/>
        <v>125.519</v>
      </c>
      <c r="V801" s="32">
        <v>0.233</v>
      </c>
      <c r="W801" s="33">
        <v>-0.15096</v>
      </c>
      <c r="X801" s="33">
        <f t="shared" si="78"/>
        <v>-0.144485</v>
      </c>
      <c r="Y801" s="35">
        <v>11.898</v>
      </c>
      <c r="Z801" s="31">
        <v>1276.1011930157688</v>
      </c>
    </row>
    <row r="802" spans="1:26" ht="12.75">
      <c r="A802" s="1">
        <v>36747</v>
      </c>
      <c r="B802" s="27">
        <v>222</v>
      </c>
      <c r="C802" s="2">
        <v>0.854282379</v>
      </c>
      <c r="D802" s="57">
        <v>0.854282379</v>
      </c>
      <c r="E802" s="3">
        <v>7930</v>
      </c>
      <c r="F802" s="28">
        <v>0</v>
      </c>
      <c r="G802" s="2">
        <v>35.55032118</v>
      </c>
      <c r="H802" s="2">
        <v>-78.40897772</v>
      </c>
      <c r="I802" s="29">
        <v>913.2</v>
      </c>
      <c r="J802" s="4">
        <f t="shared" si="80"/>
        <v>887.3000000000001</v>
      </c>
      <c r="K802" s="30">
        <f t="shared" si="83"/>
        <v>1102.2259956803152</v>
      </c>
      <c r="L802" s="30">
        <f t="shared" si="84"/>
        <v>1255.3259956803151</v>
      </c>
      <c r="M802" s="30">
        <f t="shared" si="81"/>
        <v>1272.5259956803152</v>
      </c>
      <c r="N802" s="31">
        <f t="shared" si="82"/>
        <v>1263.9259956803153</v>
      </c>
      <c r="O802" s="4">
        <v>23.7</v>
      </c>
      <c r="P802" s="4">
        <v>79</v>
      </c>
      <c r="Q802" s="4">
        <v>61.3</v>
      </c>
      <c r="R802"/>
      <c r="S802" s="32">
        <v>3.382</v>
      </c>
      <c r="T802" s="27">
        <v>903.963</v>
      </c>
      <c r="U802" s="27">
        <f t="shared" si="79"/>
        <v>221.68033333333332</v>
      </c>
      <c r="V802" s="32">
        <v>0.264</v>
      </c>
      <c r="W802" s="33">
        <v>0.9557100000000001</v>
      </c>
      <c r="X802" s="33">
        <f t="shared" si="78"/>
        <v>0.03774000000000002</v>
      </c>
      <c r="Y802" s="35">
        <v>11.773</v>
      </c>
      <c r="Z802" s="31">
        <v>1263.9259956803153</v>
      </c>
    </row>
    <row r="803" spans="1:26" ht="12.75">
      <c r="A803" s="1">
        <v>36747</v>
      </c>
      <c r="B803" s="27">
        <v>222</v>
      </c>
      <c r="C803" s="2">
        <v>0.854398131</v>
      </c>
      <c r="D803" s="57">
        <v>0.854398131</v>
      </c>
      <c r="E803" s="3">
        <v>7940</v>
      </c>
      <c r="F803" s="28">
        <v>0</v>
      </c>
      <c r="G803" s="2">
        <v>35.54459039</v>
      </c>
      <c r="H803" s="2">
        <v>-78.41145674</v>
      </c>
      <c r="I803" s="29">
        <v>915.7</v>
      </c>
      <c r="J803" s="4">
        <f t="shared" si="80"/>
        <v>889.8000000000001</v>
      </c>
      <c r="K803" s="30">
        <f t="shared" si="83"/>
        <v>1078.862209596307</v>
      </c>
      <c r="L803" s="30">
        <f t="shared" si="84"/>
        <v>1231.9622095963068</v>
      </c>
      <c r="M803" s="30">
        <f t="shared" si="81"/>
        <v>1249.1622095963069</v>
      </c>
      <c r="N803" s="31">
        <f t="shared" si="82"/>
        <v>1240.5622095963067</v>
      </c>
      <c r="O803" s="4">
        <v>23.9</v>
      </c>
      <c r="P803" s="4">
        <v>78.8</v>
      </c>
      <c r="Q803" s="4">
        <v>66.9</v>
      </c>
      <c r="R803"/>
      <c r="S803" s="32">
        <v>1.003</v>
      </c>
      <c r="T803" s="27">
        <v>-356.126</v>
      </c>
      <c r="U803" s="27">
        <f t="shared" si="79"/>
        <v>125.343</v>
      </c>
      <c r="V803" s="32">
        <v>0.253</v>
      </c>
      <c r="W803" s="33">
        <v>0.9534900000000001</v>
      </c>
      <c r="X803" s="33">
        <f t="shared" si="78"/>
        <v>0.22014999999999998</v>
      </c>
      <c r="Y803" s="35">
        <v>11.958</v>
      </c>
      <c r="Z803" s="31">
        <v>1240.5622095963067</v>
      </c>
    </row>
    <row r="804" spans="1:26" ht="12.75">
      <c r="A804" s="1">
        <v>36747</v>
      </c>
      <c r="B804" s="27">
        <v>222</v>
      </c>
      <c r="C804" s="2">
        <v>0.854513884</v>
      </c>
      <c r="D804" s="57">
        <v>0.854513884</v>
      </c>
      <c r="E804" s="3">
        <v>7950</v>
      </c>
      <c r="F804" s="28">
        <v>0</v>
      </c>
      <c r="G804" s="2">
        <v>35.53878912</v>
      </c>
      <c r="H804" s="2">
        <v>-78.41328554</v>
      </c>
      <c r="I804" s="29">
        <v>917.4</v>
      </c>
      <c r="J804" s="4">
        <f t="shared" si="80"/>
        <v>891.5</v>
      </c>
      <c r="K804" s="30">
        <f t="shared" si="83"/>
        <v>1063.0123004083603</v>
      </c>
      <c r="L804" s="30">
        <f t="shared" si="84"/>
        <v>1216.1123004083602</v>
      </c>
      <c r="M804" s="30">
        <f t="shared" si="81"/>
        <v>1233.3123004083602</v>
      </c>
      <c r="N804" s="31">
        <f t="shared" si="82"/>
        <v>1224.71230040836</v>
      </c>
      <c r="O804" s="4">
        <v>24.1</v>
      </c>
      <c r="P804" s="4">
        <v>77.8</v>
      </c>
      <c r="Q804" s="4">
        <v>72.4</v>
      </c>
      <c r="R804" s="5">
        <v>1.66E-05</v>
      </c>
      <c r="S804" s="32">
        <v>2.668</v>
      </c>
      <c r="T804" s="27">
        <v>536.276</v>
      </c>
      <c r="U804" s="27">
        <f t="shared" si="79"/>
        <v>212.75266666666667</v>
      </c>
      <c r="V804" s="32">
        <v>0.274</v>
      </c>
      <c r="W804" s="33">
        <v>0.9501600000000001</v>
      </c>
      <c r="X804" s="33">
        <f t="shared" si="78"/>
        <v>0.402375</v>
      </c>
      <c r="Y804" s="35">
        <v>11.898</v>
      </c>
      <c r="Z804" s="31">
        <v>1224.71230040836</v>
      </c>
    </row>
    <row r="805" spans="1:26" ht="12.75">
      <c r="A805" s="1">
        <v>36747</v>
      </c>
      <c r="B805" s="27">
        <v>222</v>
      </c>
      <c r="C805" s="2">
        <v>0.854629636</v>
      </c>
      <c r="D805" s="57">
        <v>0.854629636</v>
      </c>
      <c r="E805" s="3">
        <v>7960</v>
      </c>
      <c r="F805" s="28">
        <v>0</v>
      </c>
      <c r="G805" s="2">
        <v>35.53281648</v>
      </c>
      <c r="H805" s="2">
        <v>-78.41250896</v>
      </c>
      <c r="I805" s="29">
        <v>919.5</v>
      </c>
      <c r="J805" s="4">
        <f t="shared" si="80"/>
        <v>893.6</v>
      </c>
      <c r="K805" s="30">
        <f t="shared" si="83"/>
        <v>1043.4746768291147</v>
      </c>
      <c r="L805" s="30">
        <f t="shared" si="84"/>
        <v>1196.5746768291147</v>
      </c>
      <c r="M805" s="30">
        <f t="shared" si="81"/>
        <v>1213.7746768291147</v>
      </c>
      <c r="N805" s="31">
        <f t="shared" si="82"/>
        <v>1205.1746768291146</v>
      </c>
      <c r="O805" s="4">
        <v>23.8</v>
      </c>
      <c r="P805" s="4">
        <v>87.4</v>
      </c>
      <c r="Q805" s="4">
        <v>69.4</v>
      </c>
      <c r="R805"/>
      <c r="S805" s="32">
        <v>1.105</v>
      </c>
      <c r="T805" s="27">
        <v>-303.812</v>
      </c>
      <c r="U805" s="27">
        <f t="shared" si="79"/>
        <v>151.41249999999997</v>
      </c>
      <c r="V805" s="32">
        <v>0.272</v>
      </c>
      <c r="W805" s="33">
        <v>0.9479400000000001</v>
      </c>
      <c r="X805" s="33">
        <f t="shared" si="78"/>
        <v>0.5846</v>
      </c>
      <c r="Y805" s="35">
        <v>11.765</v>
      </c>
      <c r="Z805" s="31">
        <v>1205.1746768291146</v>
      </c>
    </row>
    <row r="806" spans="1:26" ht="12.75">
      <c r="A806" s="1">
        <v>36747</v>
      </c>
      <c r="B806" s="27">
        <v>222</v>
      </c>
      <c r="C806" s="2">
        <v>0.854745388</v>
      </c>
      <c r="D806" s="57">
        <v>0.854745388</v>
      </c>
      <c r="E806" s="3">
        <v>7970</v>
      </c>
      <c r="F806" s="28">
        <v>0</v>
      </c>
      <c r="G806" s="2">
        <v>35.52767876</v>
      </c>
      <c r="H806" s="2">
        <v>-78.4079613</v>
      </c>
      <c r="I806" s="29">
        <v>921.6</v>
      </c>
      <c r="J806" s="4">
        <f t="shared" si="80"/>
        <v>895.7</v>
      </c>
      <c r="K806" s="30">
        <f t="shared" si="83"/>
        <v>1023.9829136949998</v>
      </c>
      <c r="L806" s="30">
        <f t="shared" si="84"/>
        <v>1177.0829136949997</v>
      </c>
      <c r="M806" s="30">
        <f t="shared" si="81"/>
        <v>1194.2829136949997</v>
      </c>
      <c r="N806" s="31">
        <f t="shared" si="82"/>
        <v>1185.6829136949996</v>
      </c>
      <c r="O806" s="4">
        <v>24.2</v>
      </c>
      <c r="P806" s="4">
        <v>81.8</v>
      </c>
      <c r="Q806" s="4">
        <v>66.4</v>
      </c>
      <c r="R806"/>
      <c r="S806" s="32">
        <v>2.246</v>
      </c>
      <c r="T806" s="27">
        <v>273.608</v>
      </c>
      <c r="U806" s="27">
        <f t="shared" si="79"/>
        <v>186.32533333333333</v>
      </c>
      <c r="V806" s="32">
        <v>0.303</v>
      </c>
      <c r="W806" s="33">
        <v>0.9446100000000001</v>
      </c>
      <c r="X806" s="33">
        <f t="shared" si="78"/>
        <v>0.766825</v>
      </c>
      <c r="Y806" s="35">
        <v>11.307</v>
      </c>
      <c r="Z806" s="31">
        <v>1185.6829136949996</v>
      </c>
    </row>
    <row r="807" spans="1:26" ht="12.75">
      <c r="A807" s="1">
        <v>36747</v>
      </c>
      <c r="B807" s="27">
        <v>222</v>
      </c>
      <c r="C807" s="2">
        <v>0.85486114</v>
      </c>
      <c r="D807" s="57">
        <v>0.85486114</v>
      </c>
      <c r="E807" s="3">
        <v>7980</v>
      </c>
      <c r="F807" s="28">
        <v>0</v>
      </c>
      <c r="G807" s="2">
        <v>35.52447521</v>
      </c>
      <c r="H807" s="2">
        <v>-78.40081519</v>
      </c>
      <c r="I807" s="29">
        <v>921.9</v>
      </c>
      <c r="J807" s="4">
        <f t="shared" si="80"/>
        <v>896</v>
      </c>
      <c r="K807" s="30">
        <f t="shared" si="83"/>
        <v>1021.2021072710668</v>
      </c>
      <c r="L807" s="30">
        <f t="shared" si="84"/>
        <v>1174.3021072710667</v>
      </c>
      <c r="M807" s="30">
        <f t="shared" si="81"/>
        <v>1191.5021072710667</v>
      </c>
      <c r="N807" s="31">
        <f t="shared" si="82"/>
        <v>1182.9021072710666</v>
      </c>
      <c r="O807" s="4">
        <v>24.4</v>
      </c>
      <c r="P807" s="4">
        <v>78.7</v>
      </c>
      <c r="Q807" s="4">
        <v>71.4</v>
      </c>
      <c r="R807"/>
      <c r="S807" s="32">
        <v>2.287</v>
      </c>
      <c r="T807" s="27">
        <v>326.019</v>
      </c>
      <c r="U807" s="27">
        <f t="shared" si="79"/>
        <v>229.98799999999997</v>
      </c>
      <c r="V807" s="32">
        <v>0.324</v>
      </c>
      <c r="W807" s="33">
        <v>0.9423900000000001</v>
      </c>
      <c r="X807" s="33">
        <f t="shared" si="78"/>
        <v>0.9490500000000001</v>
      </c>
      <c r="Y807" s="35">
        <v>11.762</v>
      </c>
      <c r="Z807" s="31">
        <v>1182.9021072710666</v>
      </c>
    </row>
    <row r="808" spans="1:26" ht="12.75">
      <c r="A808" s="1">
        <v>36747</v>
      </c>
      <c r="B808" s="27">
        <v>222</v>
      </c>
      <c r="C808" s="2">
        <v>0.854976833</v>
      </c>
      <c r="D808" s="57">
        <v>0.854976833</v>
      </c>
      <c r="E808" s="3">
        <v>7990</v>
      </c>
      <c r="F808" s="28">
        <v>0</v>
      </c>
      <c r="G808" s="2">
        <v>35.52219659</v>
      </c>
      <c r="H808" s="2">
        <v>-78.39331334</v>
      </c>
      <c r="I808" s="29">
        <v>923.3</v>
      </c>
      <c r="J808" s="4">
        <f t="shared" si="80"/>
        <v>897.4</v>
      </c>
      <c r="K808" s="30">
        <f t="shared" si="83"/>
        <v>1008.2373093650448</v>
      </c>
      <c r="L808" s="30">
        <f t="shared" si="84"/>
        <v>1161.3373093650448</v>
      </c>
      <c r="M808" s="30">
        <f t="shared" si="81"/>
        <v>1178.5373093650448</v>
      </c>
      <c r="N808" s="31">
        <f t="shared" si="82"/>
        <v>1169.9373093650447</v>
      </c>
      <c r="O808" s="4">
        <v>24.2</v>
      </c>
      <c r="P808" s="4">
        <v>83.2</v>
      </c>
      <c r="Q808" s="4">
        <v>73.3</v>
      </c>
      <c r="R808"/>
      <c r="S808" s="32">
        <v>1.81</v>
      </c>
      <c r="T808" s="27">
        <v>63.421</v>
      </c>
      <c r="U808" s="27">
        <f t="shared" si="79"/>
        <v>89.89766666666667</v>
      </c>
      <c r="V808" s="32">
        <v>0.313</v>
      </c>
      <c r="W808" s="33">
        <v>0.93906</v>
      </c>
      <c r="X808" s="33">
        <f t="shared" si="78"/>
        <v>0.946275</v>
      </c>
      <c r="Y808" s="35">
        <v>11.232</v>
      </c>
      <c r="Z808" s="31">
        <v>1169.9373093650447</v>
      </c>
    </row>
    <row r="809" spans="1:26" ht="12.75">
      <c r="A809" s="1">
        <v>36747</v>
      </c>
      <c r="B809" s="27">
        <v>222</v>
      </c>
      <c r="C809" s="2">
        <v>0.855092585</v>
      </c>
      <c r="D809" s="57">
        <v>0.855092585</v>
      </c>
      <c r="E809" s="3">
        <v>8000</v>
      </c>
      <c r="F809" s="28">
        <v>0</v>
      </c>
      <c r="G809" s="2">
        <v>35.52061727</v>
      </c>
      <c r="H809" s="2">
        <v>-78.38571673</v>
      </c>
      <c r="I809" s="29">
        <v>924.9</v>
      </c>
      <c r="J809" s="4">
        <f t="shared" si="80"/>
        <v>899</v>
      </c>
      <c r="K809" s="30">
        <f t="shared" si="83"/>
        <v>993.4451409075529</v>
      </c>
      <c r="L809" s="30">
        <f t="shared" si="84"/>
        <v>1146.5451409075529</v>
      </c>
      <c r="M809" s="30">
        <f t="shared" si="81"/>
        <v>1163.745140907553</v>
      </c>
      <c r="N809" s="31">
        <f t="shared" si="82"/>
        <v>1155.145140907553</v>
      </c>
      <c r="O809" s="4">
        <v>24.2</v>
      </c>
      <c r="P809" s="4">
        <v>87.9</v>
      </c>
      <c r="Q809" s="4">
        <v>72.8</v>
      </c>
      <c r="R809"/>
      <c r="S809" s="32">
        <v>2.238</v>
      </c>
      <c r="T809" s="27">
        <v>273.332</v>
      </c>
      <c r="U809" s="27">
        <f t="shared" si="79"/>
        <v>194.80733333333333</v>
      </c>
      <c r="V809" s="32">
        <v>0.322</v>
      </c>
      <c r="W809" s="33">
        <v>0.93684</v>
      </c>
      <c r="X809" s="33">
        <f t="shared" si="78"/>
        <v>0.9435000000000001</v>
      </c>
      <c r="Y809" s="35">
        <v>11.201</v>
      </c>
      <c r="Z809" s="31">
        <v>1155.145140907553</v>
      </c>
    </row>
    <row r="810" spans="1:26" ht="12.75">
      <c r="A810" s="1">
        <v>36747</v>
      </c>
      <c r="B810" s="27">
        <v>222</v>
      </c>
      <c r="C810" s="2">
        <v>0.855208337</v>
      </c>
      <c r="D810" s="57">
        <v>0.855208337</v>
      </c>
      <c r="E810" s="3">
        <v>8010</v>
      </c>
      <c r="F810" s="28">
        <v>0</v>
      </c>
      <c r="G810" s="2">
        <v>35.52146204</v>
      </c>
      <c r="H810" s="2">
        <v>-78.37826431</v>
      </c>
      <c r="I810" s="29">
        <v>926.4</v>
      </c>
      <c r="J810" s="4">
        <f t="shared" si="80"/>
        <v>900.5</v>
      </c>
      <c r="K810" s="30">
        <f t="shared" si="83"/>
        <v>979.6013732577397</v>
      </c>
      <c r="L810" s="30">
        <f t="shared" si="84"/>
        <v>1132.7013732577398</v>
      </c>
      <c r="M810" s="30">
        <f t="shared" si="81"/>
        <v>1149.9013732577398</v>
      </c>
      <c r="N810" s="31">
        <f t="shared" si="82"/>
        <v>1141.3013732577397</v>
      </c>
      <c r="O810" s="4">
        <v>24.2</v>
      </c>
      <c r="P810" s="4">
        <v>87.9</v>
      </c>
      <c r="Q810" s="4">
        <v>70.4</v>
      </c>
      <c r="R810" s="5">
        <v>2.39E-05</v>
      </c>
      <c r="S810" s="32">
        <v>1.671</v>
      </c>
      <c r="T810" s="27">
        <v>10.753</v>
      </c>
      <c r="U810" s="27">
        <f t="shared" si="79"/>
        <v>107.22016666666667</v>
      </c>
      <c r="V810" s="32">
        <v>0.323</v>
      </c>
      <c r="W810" s="33">
        <v>0.9335100000000001</v>
      </c>
      <c r="X810" s="33">
        <f t="shared" si="78"/>
        <v>0.940725</v>
      </c>
      <c r="Y810" s="35">
        <v>12.963</v>
      </c>
      <c r="Z810" s="31">
        <v>1141.3013732577397</v>
      </c>
    </row>
    <row r="811" spans="1:26" ht="12.75">
      <c r="A811" s="1">
        <v>36747</v>
      </c>
      <c r="B811" s="27">
        <v>222</v>
      </c>
      <c r="C811" s="2">
        <v>0.85532409</v>
      </c>
      <c r="D811" s="57">
        <v>0.85532409</v>
      </c>
      <c r="E811" s="3">
        <v>8020</v>
      </c>
      <c r="F811" s="28">
        <v>0</v>
      </c>
      <c r="G811" s="2">
        <v>35.52465393</v>
      </c>
      <c r="H811" s="2">
        <v>-78.37178242</v>
      </c>
      <c r="I811" s="29">
        <v>929.2</v>
      </c>
      <c r="J811" s="4">
        <f t="shared" si="80"/>
        <v>903.3000000000001</v>
      </c>
      <c r="K811" s="30">
        <f t="shared" si="83"/>
        <v>953.8212618078685</v>
      </c>
      <c r="L811" s="30">
        <f t="shared" si="84"/>
        <v>1106.9212618078684</v>
      </c>
      <c r="M811" s="30">
        <f t="shared" si="81"/>
        <v>1124.1212618078684</v>
      </c>
      <c r="N811" s="31">
        <f t="shared" si="82"/>
        <v>1115.5212618078685</v>
      </c>
      <c r="O811" s="4">
        <v>24.7</v>
      </c>
      <c r="P811" s="4">
        <v>84.3</v>
      </c>
      <c r="Q811" s="4">
        <v>70.4</v>
      </c>
      <c r="R811"/>
      <c r="S811" s="32">
        <v>2.342</v>
      </c>
      <c r="T811" s="27">
        <v>325.664</v>
      </c>
      <c r="U811" s="27">
        <f t="shared" si="79"/>
        <v>212.13283333333334</v>
      </c>
      <c r="V811" s="32">
        <v>0.314</v>
      </c>
      <c r="W811" s="33">
        <v>0.9312900000000001</v>
      </c>
      <c r="X811" s="33">
        <f t="shared" si="78"/>
        <v>0.93795</v>
      </c>
      <c r="Y811" s="35">
        <v>11.281</v>
      </c>
      <c r="Z811" s="31">
        <v>1115.5212618078685</v>
      </c>
    </row>
    <row r="812" spans="1:26" ht="12.75">
      <c r="A812" s="1">
        <v>36747</v>
      </c>
      <c r="B812" s="27">
        <v>222</v>
      </c>
      <c r="C812" s="2">
        <v>0.855439842</v>
      </c>
      <c r="D812" s="57">
        <v>0.855439842</v>
      </c>
      <c r="E812" s="3">
        <v>8030</v>
      </c>
      <c r="F812" s="28">
        <v>0</v>
      </c>
      <c r="G812" s="2">
        <v>35.52964932</v>
      </c>
      <c r="H812" s="2">
        <v>-78.36699077</v>
      </c>
      <c r="I812" s="29">
        <v>930.3</v>
      </c>
      <c r="J812" s="4">
        <f t="shared" si="80"/>
        <v>904.4</v>
      </c>
      <c r="K812" s="30">
        <f t="shared" si="83"/>
        <v>943.7152180654014</v>
      </c>
      <c r="L812" s="30">
        <f t="shared" si="84"/>
        <v>1096.8152180654013</v>
      </c>
      <c r="M812" s="30">
        <f t="shared" si="81"/>
        <v>1114.0152180654013</v>
      </c>
      <c r="N812" s="31">
        <f t="shared" si="82"/>
        <v>1105.4152180654014</v>
      </c>
      <c r="O812" s="4">
        <v>24.9</v>
      </c>
      <c r="P812" s="4">
        <v>81.9</v>
      </c>
      <c r="Q812" s="4">
        <v>70.9</v>
      </c>
      <c r="R812"/>
      <c r="S812" s="32">
        <v>1.572</v>
      </c>
      <c r="T812" s="27">
        <v>-41.934</v>
      </c>
      <c r="U812" s="27">
        <f t="shared" si="79"/>
        <v>159.5425</v>
      </c>
      <c r="V812" s="32">
        <v>0.303</v>
      </c>
      <c r="W812" s="33">
        <v>0.92796</v>
      </c>
      <c r="X812" s="33">
        <f t="shared" si="78"/>
        <v>0.935175</v>
      </c>
      <c r="Y812" s="35">
        <v>11.891</v>
      </c>
      <c r="Z812" s="31">
        <v>1105.4152180654014</v>
      </c>
    </row>
    <row r="813" spans="1:26" ht="12.75">
      <c r="A813" s="1">
        <v>36747</v>
      </c>
      <c r="B813" s="27">
        <v>222</v>
      </c>
      <c r="C813" s="2">
        <v>0.855555534</v>
      </c>
      <c r="D813" s="57">
        <v>0.855555534</v>
      </c>
      <c r="E813" s="3">
        <v>8040</v>
      </c>
      <c r="F813" s="28">
        <v>0</v>
      </c>
      <c r="G813" s="2">
        <v>35.53524607</v>
      </c>
      <c r="H813" s="2">
        <v>-78.36321928</v>
      </c>
      <c r="I813" s="29">
        <v>932</v>
      </c>
      <c r="J813" s="4">
        <f t="shared" si="80"/>
        <v>906.1</v>
      </c>
      <c r="K813" s="30">
        <f t="shared" si="83"/>
        <v>928.1209386054572</v>
      </c>
      <c r="L813" s="30">
        <f t="shared" si="84"/>
        <v>1081.2209386054571</v>
      </c>
      <c r="M813" s="30">
        <f t="shared" si="81"/>
        <v>1098.4209386054572</v>
      </c>
      <c r="N813" s="31">
        <f t="shared" si="82"/>
        <v>1089.8209386054573</v>
      </c>
      <c r="O813" s="4">
        <v>24.8</v>
      </c>
      <c r="P813" s="4">
        <v>86.1</v>
      </c>
      <c r="Q813" s="4">
        <v>71.4</v>
      </c>
      <c r="R813"/>
      <c r="S813" s="32">
        <v>2.582</v>
      </c>
      <c r="T813" s="27">
        <v>482.977</v>
      </c>
      <c r="U813" s="27">
        <f t="shared" si="79"/>
        <v>185.70216666666667</v>
      </c>
      <c r="V813" s="32">
        <v>0.283</v>
      </c>
      <c r="W813" s="33">
        <v>0.92574</v>
      </c>
      <c r="X813" s="33">
        <f t="shared" si="78"/>
        <v>0.9324</v>
      </c>
      <c r="Y813" s="35">
        <v>11.518</v>
      </c>
      <c r="Z813" s="31">
        <v>1089.8209386054573</v>
      </c>
    </row>
    <row r="814" spans="1:26" ht="12.75">
      <c r="A814" s="1">
        <v>36747</v>
      </c>
      <c r="B814" s="27">
        <v>222</v>
      </c>
      <c r="C814" s="2">
        <v>0.855671287</v>
      </c>
      <c r="D814" s="57">
        <v>0.855671287</v>
      </c>
      <c r="E814" s="3">
        <v>8050</v>
      </c>
      <c r="F814" s="28">
        <v>0</v>
      </c>
      <c r="G814" s="2">
        <v>35.54065263</v>
      </c>
      <c r="H814" s="2">
        <v>-78.35944544</v>
      </c>
      <c r="I814" s="29">
        <v>933.8</v>
      </c>
      <c r="J814" s="4">
        <f t="shared" si="80"/>
        <v>907.9</v>
      </c>
      <c r="K814" s="30">
        <f t="shared" si="83"/>
        <v>911.6412061078117</v>
      </c>
      <c r="L814" s="30">
        <f t="shared" si="84"/>
        <v>1064.7412061078116</v>
      </c>
      <c r="M814" s="30">
        <f t="shared" si="81"/>
        <v>1081.9412061078117</v>
      </c>
      <c r="N814" s="31">
        <f t="shared" si="82"/>
        <v>1073.3412061078116</v>
      </c>
      <c r="O814" s="4">
        <v>24.8</v>
      </c>
      <c r="P814" s="4">
        <v>85.6</v>
      </c>
      <c r="Q814" s="4">
        <v>70.9</v>
      </c>
      <c r="R814"/>
      <c r="S814" s="32">
        <v>2.404</v>
      </c>
      <c r="T814" s="27">
        <v>377.897</v>
      </c>
      <c r="U814" s="27">
        <f t="shared" si="79"/>
        <v>238.1148333333333</v>
      </c>
      <c r="V814" s="32">
        <v>0.294</v>
      </c>
      <c r="W814" s="33">
        <v>0.9224100000000001</v>
      </c>
      <c r="X814" s="33">
        <f t="shared" si="78"/>
        <v>0.9296250000000001</v>
      </c>
      <c r="Y814" s="35">
        <v>11.881</v>
      </c>
      <c r="Z814" s="31">
        <v>1073.3412061078116</v>
      </c>
    </row>
    <row r="815" spans="1:26" ht="12.75">
      <c r="A815" s="1">
        <v>36747</v>
      </c>
      <c r="B815" s="27">
        <v>222</v>
      </c>
      <c r="C815" s="2">
        <v>0.855787039</v>
      </c>
      <c r="D815" s="57">
        <v>0.855787039</v>
      </c>
      <c r="E815" s="3">
        <v>8060</v>
      </c>
      <c r="F815" s="28">
        <v>0</v>
      </c>
      <c r="G815" s="2">
        <v>35.54607854</v>
      </c>
      <c r="H815" s="2">
        <v>-78.35569491</v>
      </c>
      <c r="I815" s="29">
        <v>934.7</v>
      </c>
      <c r="J815" s="4">
        <f t="shared" si="80"/>
        <v>908.8000000000001</v>
      </c>
      <c r="K815" s="30">
        <f t="shared" si="83"/>
        <v>903.4135880682904</v>
      </c>
      <c r="L815" s="30">
        <f t="shared" si="84"/>
        <v>1056.5135880682903</v>
      </c>
      <c r="M815" s="30">
        <f t="shared" si="81"/>
        <v>1073.7135880682904</v>
      </c>
      <c r="N815" s="31">
        <f t="shared" si="82"/>
        <v>1065.1135880682905</v>
      </c>
      <c r="O815" s="4">
        <v>25.1</v>
      </c>
      <c r="P815" s="4">
        <v>81.8</v>
      </c>
      <c r="Q815" s="4">
        <v>72.9</v>
      </c>
      <c r="R815"/>
      <c r="S815" s="32">
        <v>1.71</v>
      </c>
      <c r="T815" s="27">
        <v>10.309</v>
      </c>
      <c r="U815" s="27">
        <f t="shared" si="79"/>
        <v>194.27766666666665</v>
      </c>
      <c r="V815" s="32">
        <v>0.313</v>
      </c>
      <c r="W815" s="33">
        <v>0.9201900000000001</v>
      </c>
      <c r="X815" s="33">
        <f t="shared" si="78"/>
        <v>0.9268500000000001</v>
      </c>
      <c r="Y815" s="35">
        <v>11.318</v>
      </c>
      <c r="Z815" s="31">
        <v>1065.1135880682905</v>
      </c>
    </row>
    <row r="816" spans="1:26" ht="12.75">
      <c r="A816" s="1">
        <v>36747</v>
      </c>
      <c r="B816" s="27">
        <v>222</v>
      </c>
      <c r="C816" s="2">
        <v>0.855902791</v>
      </c>
      <c r="D816" s="57">
        <v>0.855902791</v>
      </c>
      <c r="E816" s="3">
        <v>8070</v>
      </c>
      <c r="F816" s="28">
        <v>0</v>
      </c>
      <c r="G816" s="2">
        <v>35.55175805</v>
      </c>
      <c r="H816" s="2">
        <v>-78.3527916</v>
      </c>
      <c r="I816" s="29">
        <v>937.1</v>
      </c>
      <c r="J816" s="4">
        <f t="shared" si="80"/>
        <v>911.2</v>
      </c>
      <c r="K816" s="30">
        <f t="shared" si="83"/>
        <v>881.5130442828606</v>
      </c>
      <c r="L816" s="30">
        <f t="shared" si="84"/>
        <v>1034.6130442828605</v>
      </c>
      <c r="M816" s="30">
        <f t="shared" si="81"/>
        <v>1051.8130442828606</v>
      </c>
      <c r="N816" s="31">
        <f t="shared" si="82"/>
        <v>1043.2130442828607</v>
      </c>
      <c r="O816" s="4">
        <v>25.4</v>
      </c>
      <c r="P816" s="4">
        <v>80.8</v>
      </c>
      <c r="Q816" s="4">
        <v>72.8</v>
      </c>
      <c r="R816" s="5">
        <v>1.66E-05</v>
      </c>
      <c r="S816" s="32">
        <v>1.295</v>
      </c>
      <c r="T816" s="27">
        <v>-199.789</v>
      </c>
      <c r="U816" s="27">
        <f t="shared" si="79"/>
        <v>159.18733333333333</v>
      </c>
      <c r="V816" s="32">
        <v>0.284</v>
      </c>
      <c r="W816" s="33">
        <v>0.91686</v>
      </c>
      <c r="X816" s="33">
        <f t="shared" si="78"/>
        <v>0.9240750000000001</v>
      </c>
      <c r="Y816" s="35">
        <v>11.876</v>
      </c>
      <c r="Z816" s="31">
        <v>1043.2130442828607</v>
      </c>
    </row>
    <row r="817" spans="1:26" ht="12.75">
      <c r="A817" s="1">
        <v>36747</v>
      </c>
      <c r="B817" s="27">
        <v>222</v>
      </c>
      <c r="C817" s="2">
        <v>0.856018543</v>
      </c>
      <c r="D817" s="57">
        <v>0.856018543</v>
      </c>
      <c r="E817" s="3">
        <v>8080</v>
      </c>
      <c r="F817" s="28">
        <v>0</v>
      </c>
      <c r="G817" s="2">
        <v>35.55758925</v>
      </c>
      <c r="H817" s="2">
        <v>-78.35402635</v>
      </c>
      <c r="I817" s="29">
        <v>939.3</v>
      </c>
      <c r="J817" s="4">
        <f t="shared" si="80"/>
        <v>913.4</v>
      </c>
      <c r="K817" s="30">
        <f t="shared" si="83"/>
        <v>861.4881600654721</v>
      </c>
      <c r="L817" s="30">
        <f t="shared" si="84"/>
        <v>1014.5881600654722</v>
      </c>
      <c r="M817" s="30">
        <f t="shared" si="81"/>
        <v>1031.788160065472</v>
      </c>
      <c r="N817" s="31">
        <f t="shared" si="82"/>
        <v>1023.1881600654722</v>
      </c>
      <c r="O817" s="4">
        <v>25.4</v>
      </c>
      <c r="P817" s="4">
        <v>84.9</v>
      </c>
      <c r="Q817" s="4">
        <v>68.4</v>
      </c>
      <c r="R817"/>
      <c r="S817" s="32">
        <v>2.176</v>
      </c>
      <c r="T817" s="27">
        <v>272.622</v>
      </c>
      <c r="U817" s="27">
        <f t="shared" si="79"/>
        <v>150.347</v>
      </c>
      <c r="V817" s="32">
        <v>0.283</v>
      </c>
      <c r="W817" s="33">
        <v>0.91464</v>
      </c>
      <c r="X817" s="33">
        <f t="shared" si="78"/>
        <v>0.9213</v>
      </c>
      <c r="Y817" s="35">
        <v>10.991</v>
      </c>
      <c r="Z817" s="31">
        <v>1023.1881600654722</v>
      </c>
    </row>
    <row r="818" spans="1:26" ht="12.75">
      <c r="A818" s="1">
        <v>36747</v>
      </c>
      <c r="B818" s="27">
        <v>222</v>
      </c>
      <c r="C818" s="2">
        <v>0.856134236</v>
      </c>
      <c r="D818" s="57">
        <v>0.856134236</v>
      </c>
      <c r="E818" s="3">
        <v>8090</v>
      </c>
      <c r="F818" s="28">
        <v>0</v>
      </c>
      <c r="G818" s="2">
        <v>35.56174685</v>
      </c>
      <c r="H818" s="2">
        <v>-78.35894756</v>
      </c>
      <c r="I818" s="29">
        <v>942.2</v>
      </c>
      <c r="J818" s="4">
        <f t="shared" si="80"/>
        <v>916.3000000000001</v>
      </c>
      <c r="K818" s="30">
        <f t="shared" si="83"/>
        <v>835.1652883992864</v>
      </c>
      <c r="L818" s="30">
        <f t="shared" si="84"/>
        <v>988.2652883992864</v>
      </c>
      <c r="M818" s="30">
        <f t="shared" si="81"/>
        <v>1005.4652883992865</v>
      </c>
      <c r="N818" s="31">
        <f t="shared" si="82"/>
        <v>996.8652883992864</v>
      </c>
      <c r="O818" s="4">
        <v>25.7</v>
      </c>
      <c r="P818" s="4">
        <v>83.7</v>
      </c>
      <c r="Q818" s="4">
        <v>71</v>
      </c>
      <c r="R818"/>
      <c r="S818" s="32">
        <v>2.334</v>
      </c>
      <c r="T818" s="27">
        <v>325.042</v>
      </c>
      <c r="U818" s="27">
        <f t="shared" si="79"/>
        <v>211.50966666666667</v>
      </c>
      <c r="V818" s="32">
        <v>0.294</v>
      </c>
      <c r="W818" s="33">
        <v>0.9113100000000001</v>
      </c>
      <c r="X818" s="33">
        <f t="shared" si="78"/>
        <v>0.9185250000000001</v>
      </c>
      <c r="Y818" s="35">
        <v>11.914</v>
      </c>
      <c r="Z818" s="31">
        <v>996.8652883992864</v>
      </c>
    </row>
    <row r="819" spans="1:26" ht="12.75">
      <c r="A819" s="1">
        <v>36747</v>
      </c>
      <c r="B819" s="27">
        <v>222</v>
      </c>
      <c r="C819" s="2">
        <v>0.856249988</v>
      </c>
      <c r="D819" s="57">
        <v>0.856249988</v>
      </c>
      <c r="E819" s="3">
        <v>8100</v>
      </c>
      <c r="F819" s="28">
        <v>0</v>
      </c>
      <c r="G819" s="2">
        <v>35.5645735</v>
      </c>
      <c r="H819" s="2">
        <v>-78.36530648</v>
      </c>
      <c r="I819" s="29">
        <v>942.8</v>
      </c>
      <c r="J819" s="4">
        <f t="shared" si="80"/>
        <v>916.9</v>
      </c>
      <c r="K819" s="30">
        <f t="shared" si="83"/>
        <v>829.7295792555935</v>
      </c>
      <c r="L819" s="30">
        <f t="shared" si="84"/>
        <v>982.8295792555936</v>
      </c>
      <c r="M819" s="30">
        <f t="shared" si="81"/>
        <v>1000.0295792555935</v>
      </c>
      <c r="N819" s="31">
        <f t="shared" si="82"/>
        <v>991.4295792555936</v>
      </c>
      <c r="O819" s="4">
        <v>25.8</v>
      </c>
      <c r="P819" s="4">
        <v>84.1</v>
      </c>
      <c r="Q819" s="4">
        <v>69.9</v>
      </c>
      <c r="R819"/>
      <c r="S819" s="32">
        <v>2.639</v>
      </c>
      <c r="T819" s="27">
        <v>482.453</v>
      </c>
      <c r="U819" s="27">
        <f t="shared" si="79"/>
        <v>211.42233333333334</v>
      </c>
      <c r="V819" s="32">
        <v>0.294</v>
      </c>
      <c r="W819" s="33">
        <v>0.9090900000000001</v>
      </c>
      <c r="X819" s="33">
        <f t="shared" si="78"/>
        <v>0.91575</v>
      </c>
      <c r="Y819" s="35">
        <v>11.863</v>
      </c>
      <c r="Z819" s="31">
        <v>991.4295792555936</v>
      </c>
    </row>
    <row r="820" spans="1:26" ht="12.75">
      <c r="A820" s="1">
        <v>36747</v>
      </c>
      <c r="B820" s="27">
        <v>222</v>
      </c>
      <c r="C820" s="2">
        <v>0.85636574</v>
      </c>
      <c r="D820" s="57">
        <v>0.85636574</v>
      </c>
      <c r="E820" s="3">
        <v>8110</v>
      </c>
      <c r="F820" s="28">
        <v>0</v>
      </c>
      <c r="G820" s="2">
        <v>35.56679135</v>
      </c>
      <c r="H820" s="2">
        <v>-78.37220704</v>
      </c>
      <c r="I820" s="29">
        <v>944</v>
      </c>
      <c r="J820" s="4">
        <f t="shared" si="80"/>
        <v>918.1</v>
      </c>
      <c r="K820" s="30">
        <f t="shared" si="83"/>
        <v>818.8688238693476</v>
      </c>
      <c r="L820" s="30">
        <f t="shared" si="84"/>
        <v>971.9688238693476</v>
      </c>
      <c r="M820" s="30">
        <f t="shared" si="81"/>
        <v>989.1688238693475</v>
      </c>
      <c r="N820" s="31">
        <f t="shared" si="82"/>
        <v>980.5688238693476</v>
      </c>
      <c r="O820" s="4">
        <v>25.9</v>
      </c>
      <c r="P820" s="4">
        <v>83.3</v>
      </c>
      <c r="Q820" s="4">
        <v>71.9</v>
      </c>
      <c r="R820"/>
      <c r="S820" s="32">
        <v>3.009</v>
      </c>
      <c r="T820" s="27">
        <v>692.356</v>
      </c>
      <c r="U820" s="27">
        <f t="shared" si="79"/>
        <v>263.83216666666664</v>
      </c>
      <c r="V820" s="32">
        <v>0.314</v>
      </c>
      <c r="W820" s="33">
        <v>0.90576</v>
      </c>
      <c r="X820" s="33">
        <f t="shared" si="78"/>
        <v>0.912975</v>
      </c>
      <c r="Y820" s="35">
        <v>11.692</v>
      </c>
      <c r="Z820" s="31">
        <v>980.5688238693476</v>
      </c>
    </row>
    <row r="821" spans="1:26" ht="12.75">
      <c r="A821" s="1">
        <v>36747</v>
      </c>
      <c r="B821" s="27">
        <v>222</v>
      </c>
      <c r="C821" s="2">
        <v>0.856481493</v>
      </c>
      <c r="D821" s="57">
        <v>0.856481493</v>
      </c>
      <c r="E821" s="3">
        <v>8120</v>
      </c>
      <c r="F821" s="28">
        <v>0</v>
      </c>
      <c r="G821" s="2">
        <v>35.56885262</v>
      </c>
      <c r="H821" s="2">
        <v>-78.3790934</v>
      </c>
      <c r="I821" s="29">
        <v>945.4</v>
      </c>
      <c r="J821" s="4">
        <f t="shared" si="80"/>
        <v>919.5</v>
      </c>
      <c r="K821" s="30">
        <f t="shared" si="83"/>
        <v>806.2158698313727</v>
      </c>
      <c r="L821" s="30">
        <f t="shared" si="84"/>
        <v>959.3158698313728</v>
      </c>
      <c r="M821" s="30">
        <f t="shared" si="81"/>
        <v>976.5158698313728</v>
      </c>
      <c r="N821" s="31">
        <f t="shared" si="82"/>
        <v>967.9158698313728</v>
      </c>
      <c r="O821" s="4">
        <v>25.9</v>
      </c>
      <c r="P821" s="4">
        <v>84.2</v>
      </c>
      <c r="Q821" s="4">
        <v>73.4</v>
      </c>
      <c r="R821"/>
      <c r="S821" s="32">
        <v>2.177</v>
      </c>
      <c r="T821" s="27">
        <v>272.276</v>
      </c>
      <c r="U821" s="27">
        <f t="shared" si="79"/>
        <v>307.49333333333334</v>
      </c>
      <c r="V821" s="32">
        <v>0.303</v>
      </c>
      <c r="W821" s="33">
        <v>0.90354</v>
      </c>
      <c r="X821" s="33">
        <f aca="true" t="shared" si="85" ref="X821:X884">AVERAGE(W816:W821)</f>
        <v>0.9102</v>
      </c>
      <c r="Y821" s="35">
        <v>11.4</v>
      </c>
      <c r="Z821" s="31">
        <v>967.9158698313728</v>
      </c>
    </row>
    <row r="822" spans="1:26" ht="12.75">
      <c r="A822" s="1">
        <v>36747</v>
      </c>
      <c r="B822" s="27">
        <v>222</v>
      </c>
      <c r="C822" s="2">
        <v>0.856597245</v>
      </c>
      <c r="D822" s="57">
        <v>0.856597245</v>
      </c>
      <c r="E822" s="3">
        <v>8130</v>
      </c>
      <c r="F822" s="28">
        <v>0</v>
      </c>
      <c r="G822" s="2">
        <v>35.570187</v>
      </c>
      <c r="H822" s="2">
        <v>-78.38611235</v>
      </c>
      <c r="I822" s="29">
        <v>947.3</v>
      </c>
      <c r="J822" s="4">
        <f t="shared" si="80"/>
        <v>921.4</v>
      </c>
      <c r="K822" s="30">
        <f t="shared" si="83"/>
        <v>789.0747831791133</v>
      </c>
      <c r="L822" s="30">
        <f t="shared" si="84"/>
        <v>942.1747831791133</v>
      </c>
      <c r="M822" s="30">
        <f t="shared" si="81"/>
        <v>959.3747831791134</v>
      </c>
      <c r="N822" s="31">
        <f t="shared" si="82"/>
        <v>950.7747831791133</v>
      </c>
      <c r="O822" s="4">
        <v>26.3</v>
      </c>
      <c r="P822" s="4">
        <v>81.5</v>
      </c>
      <c r="Q822" s="4">
        <v>74.8</v>
      </c>
      <c r="R822" s="5">
        <v>1.92E-05</v>
      </c>
      <c r="S822" s="32">
        <v>2.879</v>
      </c>
      <c r="T822" s="27">
        <v>639.687</v>
      </c>
      <c r="U822" s="27">
        <f aca="true" t="shared" si="86" ref="U822:U885">AVERAGE(T817:T822)</f>
        <v>447.406</v>
      </c>
      <c r="V822" s="32">
        <v>0.303</v>
      </c>
      <c r="W822" s="33">
        <v>0.9013200000000001</v>
      </c>
      <c r="X822" s="33">
        <f t="shared" si="85"/>
        <v>0.90761</v>
      </c>
      <c r="Y822" s="35">
        <v>11.084</v>
      </c>
      <c r="Z822" s="31">
        <v>950.7747831791133</v>
      </c>
    </row>
    <row r="823" spans="1:26" ht="12.75">
      <c r="A823" s="1">
        <v>36747</v>
      </c>
      <c r="B823" s="27">
        <v>222</v>
      </c>
      <c r="C823" s="2">
        <v>0.856712937</v>
      </c>
      <c r="D823" s="57">
        <v>0.856712937</v>
      </c>
      <c r="E823" s="3">
        <v>8140</v>
      </c>
      <c r="F823" s="28">
        <v>0</v>
      </c>
      <c r="G823" s="2">
        <v>35.56938581</v>
      </c>
      <c r="H823" s="2">
        <v>-78.3931986</v>
      </c>
      <c r="I823" s="29">
        <v>949.1</v>
      </c>
      <c r="J823" s="4">
        <f t="shared" si="80"/>
        <v>923.2</v>
      </c>
      <c r="K823" s="30">
        <f t="shared" si="83"/>
        <v>772.8684325188592</v>
      </c>
      <c r="L823" s="30">
        <f t="shared" si="84"/>
        <v>925.9684325188592</v>
      </c>
      <c r="M823" s="30">
        <f t="shared" si="81"/>
        <v>943.1684325188592</v>
      </c>
      <c r="N823" s="31">
        <f t="shared" si="82"/>
        <v>934.5684325188593</v>
      </c>
      <c r="O823" s="4">
        <v>26.5</v>
      </c>
      <c r="P823" s="4">
        <v>80.8</v>
      </c>
      <c r="Q823" s="4">
        <v>74.4</v>
      </c>
      <c r="R823"/>
      <c r="S823" s="32">
        <v>0.971</v>
      </c>
      <c r="T823" s="27">
        <v>-357.91</v>
      </c>
      <c r="U823" s="27">
        <f t="shared" si="86"/>
        <v>342.31733333333335</v>
      </c>
      <c r="V823" s="32">
        <v>0.314</v>
      </c>
      <c r="W823" s="33">
        <v>0.8979900000000002</v>
      </c>
      <c r="X823" s="33">
        <f t="shared" si="85"/>
        <v>0.904835</v>
      </c>
      <c r="Y823" s="35">
        <v>11.068</v>
      </c>
      <c r="Z823" s="31">
        <v>934.5684325188593</v>
      </c>
    </row>
    <row r="824" spans="1:26" ht="12.75">
      <c r="A824" s="1">
        <v>36747</v>
      </c>
      <c r="B824" s="27">
        <v>222</v>
      </c>
      <c r="C824" s="2">
        <v>0.85682869</v>
      </c>
      <c r="D824" s="57">
        <v>0.85682869</v>
      </c>
      <c r="E824" s="3">
        <v>8150</v>
      </c>
      <c r="F824" s="28">
        <v>0</v>
      </c>
      <c r="G824" s="2">
        <v>35.56620555</v>
      </c>
      <c r="H824" s="2">
        <v>-78.3994491</v>
      </c>
      <c r="I824" s="29">
        <v>950.8</v>
      </c>
      <c r="J824" s="4">
        <f t="shared" si="80"/>
        <v>924.9</v>
      </c>
      <c r="K824" s="30">
        <f t="shared" si="83"/>
        <v>757.5914222769705</v>
      </c>
      <c r="L824" s="30">
        <f t="shared" si="84"/>
        <v>910.6914222769706</v>
      </c>
      <c r="M824" s="30">
        <f t="shared" si="81"/>
        <v>927.8914222769706</v>
      </c>
      <c r="N824" s="31">
        <f t="shared" si="82"/>
        <v>919.2914222769706</v>
      </c>
      <c r="O824" s="4">
        <v>26.6</v>
      </c>
      <c r="P824" s="4">
        <v>79.9</v>
      </c>
      <c r="Q824" s="4">
        <v>71.9</v>
      </c>
      <c r="R824"/>
      <c r="S824" s="32">
        <v>1.671</v>
      </c>
      <c r="T824" s="27">
        <v>9.501</v>
      </c>
      <c r="U824" s="27">
        <f t="shared" si="86"/>
        <v>289.7271666666666</v>
      </c>
      <c r="V824" s="32">
        <v>0.294</v>
      </c>
      <c r="W824" s="33">
        <v>0.8946600000000001</v>
      </c>
      <c r="X824" s="33">
        <f t="shared" si="85"/>
        <v>0.9020600000000001</v>
      </c>
      <c r="Y824" s="35">
        <v>11.821</v>
      </c>
      <c r="Z824" s="31">
        <v>919.2914222769706</v>
      </c>
    </row>
    <row r="825" spans="1:26" ht="12.75">
      <c r="A825" s="1">
        <v>36747</v>
      </c>
      <c r="B825" s="27">
        <v>222</v>
      </c>
      <c r="C825" s="2">
        <v>0.856944442</v>
      </c>
      <c r="D825" s="57">
        <v>0.856944442</v>
      </c>
      <c r="E825" s="3">
        <v>8160</v>
      </c>
      <c r="F825" s="28">
        <v>0</v>
      </c>
      <c r="G825" s="2">
        <v>35.56168329</v>
      </c>
      <c r="H825" s="2">
        <v>-78.4042555</v>
      </c>
      <c r="I825" s="29">
        <v>951.9</v>
      </c>
      <c r="J825" s="4">
        <f t="shared" si="80"/>
        <v>926</v>
      </c>
      <c r="K825" s="30">
        <f t="shared" si="83"/>
        <v>747.7212536188954</v>
      </c>
      <c r="L825" s="30">
        <f t="shared" si="84"/>
        <v>900.8212536188954</v>
      </c>
      <c r="M825" s="30">
        <f t="shared" si="81"/>
        <v>918.0212536188953</v>
      </c>
      <c r="N825" s="31">
        <f t="shared" si="82"/>
        <v>909.4212536188954</v>
      </c>
      <c r="O825" s="4">
        <v>26.6</v>
      </c>
      <c r="P825" s="4">
        <v>80.1</v>
      </c>
      <c r="Q825" s="4">
        <v>76.4</v>
      </c>
      <c r="R825"/>
      <c r="S825" s="32">
        <v>1.961</v>
      </c>
      <c r="T825" s="27">
        <v>166.921</v>
      </c>
      <c r="U825" s="27">
        <f t="shared" si="86"/>
        <v>237.1385</v>
      </c>
      <c r="V825" s="32">
        <v>0.282</v>
      </c>
      <c r="W825" s="33">
        <v>0.8924400000000001</v>
      </c>
      <c r="X825" s="33">
        <f t="shared" si="85"/>
        <v>0.8992850000000002</v>
      </c>
      <c r="Y825" s="35">
        <v>11.039</v>
      </c>
      <c r="Z825" s="31">
        <v>909.4212536188954</v>
      </c>
    </row>
    <row r="826" spans="1:26" ht="12.75">
      <c r="A826" s="1">
        <v>36747</v>
      </c>
      <c r="B826" s="27">
        <v>222</v>
      </c>
      <c r="C826" s="2">
        <v>0.857060194</v>
      </c>
      <c r="D826" s="57">
        <v>0.857060194</v>
      </c>
      <c r="E826" s="3">
        <v>8170</v>
      </c>
      <c r="F826" s="28">
        <v>0</v>
      </c>
      <c r="G826" s="2">
        <v>35.55649761</v>
      </c>
      <c r="H826" s="2">
        <v>-78.40808755</v>
      </c>
      <c r="I826" s="29">
        <v>953.1</v>
      </c>
      <c r="J826" s="4">
        <f t="shared" si="80"/>
        <v>927.2</v>
      </c>
      <c r="K826" s="30">
        <f t="shared" si="83"/>
        <v>736.9671601167197</v>
      </c>
      <c r="L826" s="30">
        <f t="shared" si="84"/>
        <v>890.0671601167197</v>
      </c>
      <c r="M826" s="30">
        <f t="shared" si="81"/>
        <v>907.2671601167197</v>
      </c>
      <c r="N826" s="31">
        <f t="shared" si="82"/>
        <v>898.6671601167197</v>
      </c>
      <c r="O826" s="4">
        <v>26.7</v>
      </c>
      <c r="P826" s="4">
        <v>80.1</v>
      </c>
      <c r="Q826" s="4">
        <v>81.3</v>
      </c>
      <c r="R826"/>
      <c r="S826" s="32">
        <v>2.581</v>
      </c>
      <c r="T826" s="27">
        <v>481.832</v>
      </c>
      <c r="U826" s="27">
        <f t="shared" si="86"/>
        <v>202.05116666666663</v>
      </c>
      <c r="V826" s="32">
        <v>0.332</v>
      </c>
      <c r="W826" s="33">
        <v>0.8902200000000001</v>
      </c>
      <c r="X826" s="33">
        <f t="shared" si="85"/>
        <v>0.8966950000000001</v>
      </c>
      <c r="Y826" s="35">
        <v>11.793</v>
      </c>
      <c r="Z826" s="31">
        <v>898.6671601167197</v>
      </c>
    </row>
    <row r="827" spans="1:26" ht="12.75">
      <c r="A827" s="1">
        <v>36747</v>
      </c>
      <c r="B827" s="27">
        <v>222</v>
      </c>
      <c r="C827" s="2">
        <v>0.857175946</v>
      </c>
      <c r="D827" s="57">
        <v>0.857175946</v>
      </c>
      <c r="E827" s="3">
        <v>8180</v>
      </c>
      <c r="F827" s="28">
        <v>0</v>
      </c>
      <c r="G827" s="2">
        <v>35.55121899</v>
      </c>
      <c r="H827" s="2">
        <v>-78.41153875</v>
      </c>
      <c r="I827" s="29">
        <v>954.9</v>
      </c>
      <c r="J827" s="4">
        <f t="shared" si="80"/>
        <v>929</v>
      </c>
      <c r="K827" s="30">
        <f t="shared" si="83"/>
        <v>720.8620882981234</v>
      </c>
      <c r="L827" s="30">
        <f t="shared" si="84"/>
        <v>873.9620882981234</v>
      </c>
      <c r="M827" s="30">
        <f t="shared" si="81"/>
        <v>891.1620882981233</v>
      </c>
      <c r="N827" s="31">
        <f t="shared" si="82"/>
        <v>882.5620882981234</v>
      </c>
      <c r="O827" s="4">
        <v>26.9</v>
      </c>
      <c r="P827" s="4">
        <v>79.3</v>
      </c>
      <c r="Q827" s="4">
        <v>78.4</v>
      </c>
      <c r="R827"/>
      <c r="S827" s="32">
        <v>1.572</v>
      </c>
      <c r="T827" s="27">
        <v>-43.266</v>
      </c>
      <c r="U827" s="27">
        <f t="shared" si="86"/>
        <v>149.46083333333334</v>
      </c>
      <c r="V827" s="32">
        <v>0.324</v>
      </c>
      <c r="W827" s="33">
        <v>0.8868900000000002</v>
      </c>
      <c r="X827" s="33">
        <f t="shared" si="85"/>
        <v>0.89392</v>
      </c>
      <c r="Y827" s="35">
        <v>11.32</v>
      </c>
      <c r="Z827" s="31">
        <v>882.5620882981234</v>
      </c>
    </row>
    <row r="828" spans="1:26" ht="12.75">
      <c r="A828" s="1">
        <v>36747</v>
      </c>
      <c r="B828" s="27">
        <v>222</v>
      </c>
      <c r="C828" s="2">
        <v>0.857291639</v>
      </c>
      <c r="D828" s="57">
        <v>0.857291639</v>
      </c>
      <c r="E828" s="3">
        <v>8190</v>
      </c>
      <c r="F828" s="28">
        <v>0</v>
      </c>
      <c r="G828" s="2">
        <v>35.54589661</v>
      </c>
      <c r="H828" s="2">
        <v>-78.41501295</v>
      </c>
      <c r="I828" s="29">
        <v>955.6</v>
      </c>
      <c r="J828" s="4">
        <f t="shared" si="80"/>
        <v>929.7</v>
      </c>
      <c r="K828" s="30">
        <f t="shared" si="83"/>
        <v>714.6074304886715</v>
      </c>
      <c r="L828" s="30">
        <f t="shared" si="84"/>
        <v>867.7074304886715</v>
      </c>
      <c r="M828" s="30">
        <f t="shared" si="81"/>
        <v>884.9074304886715</v>
      </c>
      <c r="N828" s="31">
        <f t="shared" si="82"/>
        <v>876.3074304886716</v>
      </c>
      <c r="O828" s="4">
        <v>27</v>
      </c>
      <c r="P828" s="4">
        <v>76.7</v>
      </c>
      <c r="Q828" s="4">
        <v>77.8</v>
      </c>
      <c r="R828" s="5">
        <v>1.63E-05</v>
      </c>
      <c r="S828" s="32">
        <v>1.962</v>
      </c>
      <c r="T828" s="27">
        <v>166.646</v>
      </c>
      <c r="U828" s="27">
        <f t="shared" si="86"/>
        <v>70.62066666666665</v>
      </c>
      <c r="V828" s="32">
        <v>0.337</v>
      </c>
      <c r="W828" s="33">
        <v>0.8835600000000001</v>
      </c>
      <c r="X828" s="33">
        <f t="shared" si="85"/>
        <v>0.8909600000000002</v>
      </c>
      <c r="Y828" s="35">
        <v>11.091</v>
      </c>
      <c r="Z828" s="31">
        <v>876.3074304886716</v>
      </c>
    </row>
    <row r="829" spans="1:26" ht="12.75">
      <c r="A829" s="1">
        <v>36747</v>
      </c>
      <c r="B829" s="27">
        <v>222</v>
      </c>
      <c r="C829" s="2">
        <v>0.857407391</v>
      </c>
      <c r="D829" s="57">
        <v>0.857407391</v>
      </c>
      <c r="E829" s="3">
        <v>8200</v>
      </c>
      <c r="F829" s="28">
        <v>0</v>
      </c>
      <c r="G829" s="2">
        <v>35.54035025</v>
      </c>
      <c r="H829" s="2">
        <v>-78.41764684</v>
      </c>
      <c r="I829" s="29">
        <v>957.4</v>
      </c>
      <c r="J829" s="4">
        <f t="shared" si="80"/>
        <v>931.5</v>
      </c>
      <c r="K829" s="30">
        <f t="shared" si="83"/>
        <v>698.5456239878116</v>
      </c>
      <c r="L829" s="30">
        <f t="shared" si="84"/>
        <v>851.6456239878116</v>
      </c>
      <c r="M829" s="30">
        <f t="shared" si="81"/>
        <v>868.8456239878117</v>
      </c>
      <c r="N829" s="31">
        <f t="shared" si="82"/>
        <v>860.2456239878117</v>
      </c>
      <c r="O829" s="4">
        <v>27.1</v>
      </c>
      <c r="P829" s="4">
        <v>78.8</v>
      </c>
      <c r="Q829" s="4">
        <v>78.8</v>
      </c>
      <c r="R829"/>
      <c r="S829" s="32">
        <v>2.226</v>
      </c>
      <c r="T829" s="27">
        <v>271.566</v>
      </c>
      <c r="U829" s="27">
        <f t="shared" si="86"/>
        <v>175.53333333333333</v>
      </c>
      <c r="V829" s="32">
        <v>0.362</v>
      </c>
      <c r="W829" s="33">
        <v>1.99134</v>
      </c>
      <c r="X829" s="33">
        <f t="shared" si="85"/>
        <v>1.073185</v>
      </c>
      <c r="Y829" s="35">
        <v>10.839</v>
      </c>
      <c r="Z829" s="31">
        <v>860.2456239878117</v>
      </c>
    </row>
    <row r="830" spans="1:26" ht="12.75">
      <c r="A830" s="1">
        <v>36747</v>
      </c>
      <c r="B830" s="27">
        <v>222</v>
      </c>
      <c r="C830" s="2">
        <v>0.857523143</v>
      </c>
      <c r="D830" s="57">
        <v>0.857523143</v>
      </c>
      <c r="E830" s="3">
        <v>8210</v>
      </c>
      <c r="F830" s="28">
        <v>0</v>
      </c>
      <c r="G830" s="2">
        <v>35.53445461</v>
      </c>
      <c r="H830" s="2">
        <v>-78.41765591</v>
      </c>
      <c r="I830" s="29">
        <v>960.4</v>
      </c>
      <c r="J830" s="4">
        <f t="shared" si="80"/>
        <v>934.5</v>
      </c>
      <c r="K830" s="30">
        <f t="shared" si="83"/>
        <v>671.8447927126728</v>
      </c>
      <c r="L830" s="30">
        <f t="shared" si="84"/>
        <v>824.9447927126728</v>
      </c>
      <c r="M830" s="30">
        <f t="shared" si="81"/>
        <v>842.1447927126728</v>
      </c>
      <c r="N830" s="31">
        <f t="shared" si="82"/>
        <v>833.5447927126728</v>
      </c>
      <c r="O830" s="4">
        <v>27.4</v>
      </c>
      <c r="P830" s="4">
        <v>78.3</v>
      </c>
      <c r="Q830" s="4">
        <v>82.3</v>
      </c>
      <c r="R830"/>
      <c r="S830" s="32">
        <v>0.731</v>
      </c>
      <c r="T830" s="27">
        <v>-516.023</v>
      </c>
      <c r="U830" s="27">
        <f t="shared" si="86"/>
        <v>87.94599999999997</v>
      </c>
      <c r="V830" s="32">
        <v>0.373</v>
      </c>
      <c r="W830" s="33">
        <v>1.9891200000000002</v>
      </c>
      <c r="X830" s="33">
        <f t="shared" si="85"/>
        <v>1.2555950000000002</v>
      </c>
      <c r="Y830" s="35">
        <v>11.901</v>
      </c>
      <c r="Z830" s="31">
        <v>833.5447927126728</v>
      </c>
    </row>
    <row r="831" spans="1:26" ht="12.75">
      <c r="A831" s="1">
        <v>36747</v>
      </c>
      <c r="B831" s="27">
        <v>222</v>
      </c>
      <c r="C831" s="2">
        <v>0.857638896</v>
      </c>
      <c r="D831" s="57">
        <v>0.857638896</v>
      </c>
      <c r="E831" s="3">
        <v>8220</v>
      </c>
      <c r="F831" s="28">
        <v>0</v>
      </c>
      <c r="G831" s="2">
        <v>35.52885317</v>
      </c>
      <c r="H831" s="2">
        <v>-78.41467493</v>
      </c>
      <c r="I831" s="29">
        <v>961.6</v>
      </c>
      <c r="J831" s="4">
        <f t="shared" si="80"/>
        <v>935.7</v>
      </c>
      <c r="K831" s="30">
        <f t="shared" si="83"/>
        <v>661.1884532688556</v>
      </c>
      <c r="L831" s="30">
        <f t="shared" si="84"/>
        <v>814.2884532688556</v>
      </c>
      <c r="M831" s="30">
        <f t="shared" si="81"/>
        <v>831.4884532688557</v>
      </c>
      <c r="N831" s="31">
        <f t="shared" si="82"/>
        <v>822.8884532688556</v>
      </c>
      <c r="O831" s="4">
        <v>27.5</v>
      </c>
      <c r="P831" s="4">
        <v>78.4</v>
      </c>
      <c r="Q831" s="4">
        <v>79.4</v>
      </c>
      <c r="R831"/>
      <c r="S831" s="32">
        <v>2.146</v>
      </c>
      <c r="T831" s="27">
        <v>218.879</v>
      </c>
      <c r="U831" s="27">
        <f t="shared" si="86"/>
        <v>96.60566666666666</v>
      </c>
      <c r="V831" s="32">
        <v>0.383</v>
      </c>
      <c r="W831" s="33">
        <v>1.9857900000000002</v>
      </c>
      <c r="X831" s="33">
        <f t="shared" si="85"/>
        <v>1.43782</v>
      </c>
      <c r="Y831" s="35">
        <v>11.323</v>
      </c>
      <c r="Z831" s="31">
        <v>822.8884532688556</v>
      </c>
    </row>
    <row r="832" spans="1:26" ht="12.75">
      <c r="A832" s="1">
        <v>36747</v>
      </c>
      <c r="B832" s="27">
        <v>222</v>
      </c>
      <c r="C832" s="2">
        <v>0.857754648</v>
      </c>
      <c r="D832" s="57">
        <v>0.857754648</v>
      </c>
      <c r="E832" s="3">
        <v>8230</v>
      </c>
      <c r="F832" s="28">
        <v>0</v>
      </c>
      <c r="G832" s="2">
        <v>35.52418543</v>
      </c>
      <c r="H832" s="2">
        <v>-78.40955161</v>
      </c>
      <c r="I832" s="29">
        <v>963.7</v>
      </c>
      <c r="J832" s="4">
        <f t="shared" si="80"/>
        <v>937.8000000000001</v>
      </c>
      <c r="K832" s="30">
        <f t="shared" si="83"/>
        <v>642.572701804303</v>
      </c>
      <c r="L832" s="30">
        <f t="shared" si="84"/>
        <v>795.6727018043031</v>
      </c>
      <c r="M832" s="30">
        <f t="shared" si="81"/>
        <v>812.872701804303</v>
      </c>
      <c r="N832" s="31">
        <f t="shared" si="82"/>
        <v>804.2727018043031</v>
      </c>
      <c r="O832" s="4">
        <v>27.6</v>
      </c>
      <c r="P832" s="4">
        <v>78.2</v>
      </c>
      <c r="Q832" s="4">
        <v>79.4</v>
      </c>
      <c r="R832"/>
      <c r="S832" s="32">
        <v>2.84</v>
      </c>
      <c r="T832" s="27">
        <v>586.29</v>
      </c>
      <c r="U832" s="27">
        <f t="shared" si="86"/>
        <v>114.01533333333332</v>
      </c>
      <c r="V832" s="32">
        <v>0.363</v>
      </c>
      <c r="W832" s="33">
        <v>1.98246</v>
      </c>
      <c r="X832" s="33">
        <f t="shared" si="85"/>
        <v>1.61986</v>
      </c>
      <c r="Y832" s="35">
        <v>11.053</v>
      </c>
      <c r="Z832" s="31">
        <v>804.2727018043031</v>
      </c>
    </row>
    <row r="833" spans="1:26" ht="12.75">
      <c r="A833" s="1">
        <v>36747</v>
      </c>
      <c r="B833" s="27">
        <v>222</v>
      </c>
      <c r="C833" s="2">
        <v>0.8578704</v>
      </c>
      <c r="D833" s="57">
        <v>0.8578704</v>
      </c>
      <c r="E833" s="3">
        <v>8240</v>
      </c>
      <c r="F833" s="28">
        <v>0</v>
      </c>
      <c r="G833" s="2">
        <v>35.5207353</v>
      </c>
      <c r="H833" s="2">
        <v>-78.40318078</v>
      </c>
      <c r="I833" s="29">
        <v>964.9</v>
      </c>
      <c r="J833" s="4">
        <f t="shared" si="80"/>
        <v>939</v>
      </c>
      <c r="K833" s="30">
        <f t="shared" si="83"/>
        <v>631.9538367101947</v>
      </c>
      <c r="L833" s="30">
        <f t="shared" si="84"/>
        <v>785.0538367101947</v>
      </c>
      <c r="M833" s="30">
        <f t="shared" si="81"/>
        <v>802.2538367101947</v>
      </c>
      <c r="N833" s="31">
        <f t="shared" si="82"/>
        <v>793.6538367101947</v>
      </c>
      <c r="O833" s="4">
        <v>27.7</v>
      </c>
      <c r="P833" s="4">
        <v>78.3</v>
      </c>
      <c r="Q833" s="4">
        <v>79.6</v>
      </c>
      <c r="R833"/>
      <c r="S833" s="32">
        <v>1.901</v>
      </c>
      <c r="T833" s="27">
        <v>113.711</v>
      </c>
      <c r="U833" s="27">
        <f t="shared" si="86"/>
        <v>140.17816666666667</v>
      </c>
      <c r="V833" s="32">
        <v>0.364</v>
      </c>
      <c r="W833" s="33">
        <v>1.9802400000000002</v>
      </c>
      <c r="X833" s="33">
        <f t="shared" si="85"/>
        <v>1.802085</v>
      </c>
      <c r="Y833" s="35">
        <v>11.845</v>
      </c>
      <c r="Z833" s="31">
        <v>793.6538367101947</v>
      </c>
    </row>
    <row r="834" spans="1:26" ht="12.75">
      <c r="A834" s="1">
        <v>36747</v>
      </c>
      <c r="B834" s="27">
        <v>222</v>
      </c>
      <c r="C834" s="2">
        <v>0.857986093</v>
      </c>
      <c r="D834" s="57">
        <v>0.857986093</v>
      </c>
      <c r="E834" s="3">
        <v>8250</v>
      </c>
      <c r="F834" s="28">
        <v>0</v>
      </c>
      <c r="G834" s="2">
        <v>35.518342</v>
      </c>
      <c r="H834" s="2">
        <v>-78.39610773</v>
      </c>
      <c r="I834" s="29">
        <v>965.6</v>
      </c>
      <c r="J834" s="4">
        <f t="shared" si="80"/>
        <v>939.7</v>
      </c>
      <c r="K834" s="30">
        <f t="shared" si="83"/>
        <v>625.7657638625927</v>
      </c>
      <c r="L834" s="30">
        <f t="shared" si="84"/>
        <v>778.8657638625928</v>
      </c>
      <c r="M834" s="30">
        <f t="shared" si="81"/>
        <v>796.0657638625928</v>
      </c>
      <c r="N834" s="31">
        <f t="shared" si="82"/>
        <v>787.4657638625928</v>
      </c>
      <c r="O834" s="4">
        <v>27.7</v>
      </c>
      <c r="P834" s="4">
        <v>78.9</v>
      </c>
      <c r="Q834" s="4">
        <v>77.8</v>
      </c>
      <c r="R834" s="5">
        <v>1.74E-05</v>
      </c>
      <c r="S834" s="32">
        <v>1.681</v>
      </c>
      <c r="T834" s="27">
        <v>8.622</v>
      </c>
      <c r="U834" s="27">
        <f t="shared" si="86"/>
        <v>113.84083333333331</v>
      </c>
      <c r="V834" s="32">
        <v>0.383</v>
      </c>
      <c r="W834" s="33">
        <v>1.9780200000000001</v>
      </c>
      <c r="X834" s="33">
        <f t="shared" si="85"/>
        <v>1.9844950000000001</v>
      </c>
      <c r="Y834" s="35">
        <v>11.896</v>
      </c>
      <c r="Z834" s="31">
        <v>787.4657638625928</v>
      </c>
    </row>
    <row r="835" spans="1:26" ht="12.75">
      <c r="A835" s="1">
        <v>36747</v>
      </c>
      <c r="B835" s="27">
        <v>222</v>
      </c>
      <c r="C835" s="2">
        <v>0.858101845</v>
      </c>
      <c r="D835" s="57">
        <v>0.858101845</v>
      </c>
      <c r="E835" s="3">
        <v>8260</v>
      </c>
      <c r="F835" s="28">
        <v>0</v>
      </c>
      <c r="G835" s="2">
        <v>35.51675831</v>
      </c>
      <c r="H835" s="2">
        <v>-78.38876162</v>
      </c>
      <c r="I835" s="29">
        <v>966.6</v>
      </c>
      <c r="J835" s="4">
        <f t="shared" si="80"/>
        <v>940.7</v>
      </c>
      <c r="K835" s="30">
        <f t="shared" si="83"/>
        <v>616.9336513813955</v>
      </c>
      <c r="L835" s="30">
        <f t="shared" si="84"/>
        <v>770.0336513813955</v>
      </c>
      <c r="M835" s="30">
        <f t="shared" si="81"/>
        <v>787.2336513813955</v>
      </c>
      <c r="N835" s="31">
        <f t="shared" si="82"/>
        <v>778.6336513813956</v>
      </c>
      <c r="O835" s="4">
        <v>27.9</v>
      </c>
      <c r="P835" s="4">
        <v>77.4</v>
      </c>
      <c r="Q835" s="4">
        <v>75.6</v>
      </c>
      <c r="R835"/>
      <c r="S835" s="32">
        <v>2.119</v>
      </c>
      <c r="T835" s="27">
        <v>218.524</v>
      </c>
      <c r="U835" s="27">
        <f t="shared" si="86"/>
        <v>105.00049999999999</v>
      </c>
      <c r="V835" s="32">
        <v>0.344</v>
      </c>
      <c r="W835" s="33">
        <v>0.8646900000000001</v>
      </c>
      <c r="X835" s="33">
        <f t="shared" si="85"/>
        <v>1.7967200000000003</v>
      </c>
      <c r="Y835" s="35">
        <v>10.96</v>
      </c>
      <c r="Z835" s="31">
        <v>778.6336513813956</v>
      </c>
    </row>
    <row r="836" spans="1:26" ht="12.75">
      <c r="A836" s="1">
        <v>36747</v>
      </c>
      <c r="B836" s="27">
        <v>222</v>
      </c>
      <c r="C836" s="2">
        <v>0.858217597</v>
      </c>
      <c r="D836" s="57">
        <v>0.858217597</v>
      </c>
      <c r="E836" s="3">
        <v>8270</v>
      </c>
      <c r="F836" s="28">
        <v>0</v>
      </c>
      <c r="G836" s="2">
        <v>35.51784595</v>
      </c>
      <c r="H836" s="2">
        <v>-78.38136</v>
      </c>
      <c r="I836" s="29">
        <v>969</v>
      </c>
      <c r="J836" s="4">
        <f t="shared" si="80"/>
        <v>943.1</v>
      </c>
      <c r="K836" s="30">
        <f t="shared" si="83"/>
        <v>595.7748297702749</v>
      </c>
      <c r="L836" s="30">
        <f t="shared" si="84"/>
        <v>748.8748297702749</v>
      </c>
      <c r="M836" s="30">
        <f t="shared" si="81"/>
        <v>766.0748297702748</v>
      </c>
      <c r="N836" s="31">
        <f t="shared" si="82"/>
        <v>757.4748297702749</v>
      </c>
      <c r="O836" s="4">
        <v>28</v>
      </c>
      <c r="P836" s="4">
        <v>78.2</v>
      </c>
      <c r="Q836" s="4">
        <v>72.9</v>
      </c>
      <c r="R836"/>
      <c r="S836" s="32">
        <v>2.354</v>
      </c>
      <c r="T836" s="27">
        <v>375.935</v>
      </c>
      <c r="U836" s="27">
        <f t="shared" si="86"/>
        <v>253.66016666666664</v>
      </c>
      <c r="V836" s="32">
        <v>0.346</v>
      </c>
      <c r="W836" s="33">
        <v>0.8624700000000001</v>
      </c>
      <c r="X836" s="33">
        <f t="shared" si="85"/>
        <v>1.608945</v>
      </c>
      <c r="Y836" s="35">
        <v>11.881</v>
      </c>
      <c r="Z836" s="31">
        <v>757.4748297702749</v>
      </c>
    </row>
    <row r="837" spans="1:26" ht="12.75">
      <c r="A837" s="1">
        <v>36747</v>
      </c>
      <c r="B837" s="27">
        <v>222</v>
      </c>
      <c r="C837" s="2">
        <v>0.858333349</v>
      </c>
      <c r="D837" s="57">
        <v>0.858333349</v>
      </c>
      <c r="E837" s="3">
        <v>8280</v>
      </c>
      <c r="F837" s="28">
        <v>0</v>
      </c>
      <c r="G837" s="2">
        <v>35.52114903</v>
      </c>
      <c r="H837" s="2">
        <v>-78.37525575</v>
      </c>
      <c r="I837" s="29">
        <v>970</v>
      </c>
      <c r="J837" s="4">
        <f t="shared" si="80"/>
        <v>944.1</v>
      </c>
      <c r="K837" s="30">
        <f t="shared" si="83"/>
        <v>586.9745413544299</v>
      </c>
      <c r="L837" s="30">
        <f t="shared" si="84"/>
        <v>740.0745413544299</v>
      </c>
      <c r="M837" s="30">
        <f t="shared" si="81"/>
        <v>757.2745413544299</v>
      </c>
      <c r="N837" s="31">
        <f t="shared" si="82"/>
        <v>748.67454135443</v>
      </c>
      <c r="O837" s="4">
        <v>28.2</v>
      </c>
      <c r="P837" s="4">
        <v>75.6</v>
      </c>
      <c r="Q837" s="4">
        <v>72.4</v>
      </c>
      <c r="R837"/>
      <c r="S837" s="32">
        <v>0.901</v>
      </c>
      <c r="T837" s="27">
        <v>-411.645</v>
      </c>
      <c r="U837" s="27">
        <f t="shared" si="86"/>
        <v>148.5728333333333</v>
      </c>
      <c r="V837" s="32">
        <v>0.363</v>
      </c>
      <c r="W837" s="33">
        <v>1.9691400000000001</v>
      </c>
      <c r="X837" s="33">
        <f t="shared" si="85"/>
        <v>1.6061700000000003</v>
      </c>
      <c r="Y837" s="35">
        <v>11.107</v>
      </c>
      <c r="Z837" s="31">
        <v>748.67454135443</v>
      </c>
    </row>
    <row r="838" spans="1:26" ht="12.75">
      <c r="A838" s="1">
        <v>36747</v>
      </c>
      <c r="B838" s="27">
        <v>222</v>
      </c>
      <c r="C838" s="2">
        <v>0.858449101</v>
      </c>
      <c r="D838" s="57">
        <v>0.858449101</v>
      </c>
      <c r="E838" s="3">
        <v>8290</v>
      </c>
      <c r="F838" s="28">
        <v>0</v>
      </c>
      <c r="G838" s="2">
        <v>35.52615</v>
      </c>
      <c r="H838" s="2">
        <v>-78.3708479</v>
      </c>
      <c r="I838" s="29">
        <v>970.9</v>
      </c>
      <c r="J838" s="4">
        <f t="shared" si="80"/>
        <v>945</v>
      </c>
      <c r="K838" s="30">
        <f t="shared" si="83"/>
        <v>579.0622478811014</v>
      </c>
      <c r="L838" s="30">
        <f t="shared" si="84"/>
        <v>732.1622478811014</v>
      </c>
      <c r="M838" s="30">
        <f t="shared" si="81"/>
        <v>749.3622478811014</v>
      </c>
      <c r="N838" s="31">
        <f t="shared" si="82"/>
        <v>740.7622478811014</v>
      </c>
      <c r="O838" s="4">
        <v>28.1</v>
      </c>
      <c r="P838" s="4">
        <v>76.5</v>
      </c>
      <c r="Q838" s="4">
        <v>69.9</v>
      </c>
      <c r="R838"/>
      <c r="S838" s="32">
        <v>2.987</v>
      </c>
      <c r="T838" s="27">
        <v>690.767</v>
      </c>
      <c r="U838" s="27">
        <f t="shared" si="86"/>
        <v>165.98566666666667</v>
      </c>
      <c r="V838" s="32">
        <v>0.334</v>
      </c>
      <c r="W838" s="33">
        <v>0.8569200000000001</v>
      </c>
      <c r="X838" s="33">
        <f t="shared" si="85"/>
        <v>1.4185800000000002</v>
      </c>
      <c r="Y838" s="35">
        <v>11.651</v>
      </c>
      <c r="Z838" s="31">
        <v>740.7622478811014</v>
      </c>
    </row>
    <row r="839" spans="1:26" ht="12.75">
      <c r="A839" s="1">
        <v>36747</v>
      </c>
      <c r="B839" s="27">
        <v>222</v>
      </c>
      <c r="C839" s="2">
        <v>0.858564794</v>
      </c>
      <c r="D839" s="57">
        <v>0.858564794</v>
      </c>
      <c r="E839" s="3">
        <v>8300</v>
      </c>
      <c r="F839" s="28">
        <v>0</v>
      </c>
      <c r="G839" s="2">
        <v>35.53165151</v>
      </c>
      <c r="H839" s="2">
        <v>-78.36739642</v>
      </c>
      <c r="I839" s="29">
        <v>972</v>
      </c>
      <c r="J839" s="4">
        <f t="shared" si="80"/>
        <v>946.1</v>
      </c>
      <c r="K839" s="30">
        <f t="shared" si="83"/>
        <v>569.4018940770937</v>
      </c>
      <c r="L839" s="30">
        <f t="shared" si="84"/>
        <v>722.5018940770938</v>
      </c>
      <c r="M839" s="30">
        <f t="shared" si="81"/>
        <v>739.7018940770938</v>
      </c>
      <c r="N839" s="31">
        <f t="shared" si="82"/>
        <v>731.1018940770938</v>
      </c>
      <c r="O839" s="4">
        <v>28.3</v>
      </c>
      <c r="P839" s="4">
        <v>76.2</v>
      </c>
      <c r="Q839" s="4">
        <v>69.4</v>
      </c>
      <c r="R839"/>
      <c r="S839" s="32">
        <v>1.492</v>
      </c>
      <c r="T839" s="27">
        <v>-96.831</v>
      </c>
      <c r="U839" s="27">
        <f t="shared" si="86"/>
        <v>130.89533333333335</v>
      </c>
      <c r="V839" s="32">
        <v>0.363</v>
      </c>
      <c r="W839" s="33">
        <v>1.9635900000000002</v>
      </c>
      <c r="X839" s="33">
        <f t="shared" si="85"/>
        <v>1.415805</v>
      </c>
      <c r="Y839" s="35">
        <v>11.917</v>
      </c>
      <c r="Z839" s="31">
        <v>731.1018940770938</v>
      </c>
    </row>
    <row r="840" spans="1:26" ht="12.75">
      <c r="A840" s="1">
        <v>36747</v>
      </c>
      <c r="B840" s="27">
        <v>222</v>
      </c>
      <c r="C840" s="2">
        <v>0.858680546</v>
      </c>
      <c r="D840" s="57">
        <v>0.858680546</v>
      </c>
      <c r="E840" s="3">
        <v>8310</v>
      </c>
      <c r="F840" s="28">
        <v>0</v>
      </c>
      <c r="G840" s="2">
        <v>35.53718836</v>
      </c>
      <c r="H840" s="2">
        <v>-78.36425144</v>
      </c>
      <c r="I840" s="29">
        <v>972.5</v>
      </c>
      <c r="J840" s="4">
        <f t="shared" si="80"/>
        <v>946.6</v>
      </c>
      <c r="K840" s="30">
        <f t="shared" si="83"/>
        <v>565.0145365639273</v>
      </c>
      <c r="L840" s="30">
        <f t="shared" si="84"/>
        <v>718.1145365639273</v>
      </c>
      <c r="M840" s="30">
        <f t="shared" si="81"/>
        <v>735.3145365639273</v>
      </c>
      <c r="N840" s="31">
        <f t="shared" si="82"/>
        <v>726.7145365639274</v>
      </c>
      <c r="O840" s="4">
        <v>28.3</v>
      </c>
      <c r="P840" s="4">
        <v>76.9</v>
      </c>
      <c r="Q840" s="4">
        <v>73.9</v>
      </c>
      <c r="R840" s="5">
        <v>1.49E-05</v>
      </c>
      <c r="S840" s="32">
        <v>2.026</v>
      </c>
      <c r="T840" s="27">
        <v>165.58</v>
      </c>
      <c r="U840" s="27">
        <f t="shared" si="86"/>
        <v>157.05500000000004</v>
      </c>
      <c r="V840" s="32">
        <v>0.353</v>
      </c>
      <c r="W840" s="33">
        <v>1.96137</v>
      </c>
      <c r="X840" s="33">
        <f t="shared" si="85"/>
        <v>1.41303</v>
      </c>
      <c r="Y840" s="35">
        <v>11.328</v>
      </c>
      <c r="Z840" s="31">
        <v>726.7145365639274</v>
      </c>
    </row>
    <row r="841" spans="1:26" ht="12.75">
      <c r="A841" s="1">
        <v>36747</v>
      </c>
      <c r="B841" s="27">
        <v>222</v>
      </c>
      <c r="C841" s="2">
        <v>0.858796299</v>
      </c>
      <c r="D841" s="57">
        <v>0.858796299</v>
      </c>
      <c r="E841" s="3">
        <v>8320</v>
      </c>
      <c r="F841" s="28">
        <v>0</v>
      </c>
      <c r="G841" s="2">
        <v>35.54279841</v>
      </c>
      <c r="H841" s="2">
        <v>-78.36197355</v>
      </c>
      <c r="I841" s="29">
        <v>974.9</v>
      </c>
      <c r="J841" s="4">
        <f aca="true" t="shared" si="87" ref="J841:J904">(I841-25.9)</f>
        <v>949</v>
      </c>
      <c r="K841" s="30">
        <f t="shared" si="83"/>
        <v>543.9874275307052</v>
      </c>
      <c r="L841" s="30">
        <f t="shared" si="84"/>
        <v>697.0874275307052</v>
      </c>
      <c r="M841" s="30">
        <f aca="true" t="shared" si="88" ref="M841:M904">(K841+170.3)</f>
        <v>714.2874275307051</v>
      </c>
      <c r="N841" s="31">
        <f aca="true" t="shared" si="89" ref="N841:N904">AVERAGE(L841:M841)</f>
        <v>705.6874275307052</v>
      </c>
      <c r="O841" s="4">
        <v>28.6</v>
      </c>
      <c r="P841" s="4">
        <v>77.1</v>
      </c>
      <c r="Q841" s="4">
        <v>74.3</v>
      </c>
      <c r="R841"/>
      <c r="S841" s="32">
        <v>1.9</v>
      </c>
      <c r="T841" s="27">
        <v>113</v>
      </c>
      <c r="U841" s="27">
        <f t="shared" si="86"/>
        <v>139.46766666666667</v>
      </c>
      <c r="V841" s="32">
        <v>0.342</v>
      </c>
      <c r="W841" s="33">
        <v>0.8480400000000001</v>
      </c>
      <c r="X841" s="33">
        <f t="shared" si="85"/>
        <v>1.410255</v>
      </c>
      <c r="Y841" s="35">
        <v>11.541</v>
      </c>
      <c r="Z841" s="31">
        <v>705.6874275307052</v>
      </c>
    </row>
    <row r="842" spans="1:26" ht="12.75">
      <c r="A842" s="1">
        <v>36747</v>
      </c>
      <c r="B842" s="27">
        <v>222</v>
      </c>
      <c r="C842" s="2">
        <v>0.858912051</v>
      </c>
      <c r="D842" s="57">
        <v>0.858912051</v>
      </c>
      <c r="E842" s="3">
        <v>8330</v>
      </c>
      <c r="F842" s="28">
        <v>0</v>
      </c>
      <c r="G842" s="2">
        <v>35.54864582</v>
      </c>
      <c r="H842" s="2">
        <v>-78.36206077</v>
      </c>
      <c r="I842" s="29">
        <v>975.9</v>
      </c>
      <c r="J842" s="4">
        <f t="shared" si="87"/>
        <v>950</v>
      </c>
      <c r="K842" s="30">
        <f aca="true" t="shared" si="90" ref="K842:K905">(8303.951372*(LN(1013.25/J842)))</f>
        <v>535.2418223284279</v>
      </c>
      <c r="L842" s="30">
        <f aca="true" t="shared" si="91" ref="L842:L905">(K842+153.1)</f>
        <v>688.341822328428</v>
      </c>
      <c r="M842" s="30">
        <f t="shared" si="88"/>
        <v>705.541822328428</v>
      </c>
      <c r="N842" s="31">
        <f t="shared" si="89"/>
        <v>696.941822328428</v>
      </c>
      <c r="O842" s="4">
        <v>28.7</v>
      </c>
      <c r="P842" s="4">
        <v>75.6</v>
      </c>
      <c r="Q842" s="4">
        <v>74.7</v>
      </c>
      <c r="R842"/>
      <c r="S842" s="32">
        <v>2.158</v>
      </c>
      <c r="T842" s="27">
        <v>270.412</v>
      </c>
      <c r="U842" s="27">
        <f t="shared" si="86"/>
        <v>121.88050000000003</v>
      </c>
      <c r="V842" s="32">
        <v>0.343</v>
      </c>
      <c r="W842" s="33">
        <v>0.8458200000000001</v>
      </c>
      <c r="X842" s="33">
        <f t="shared" si="85"/>
        <v>1.4074800000000003</v>
      </c>
      <c r="Y842" s="35">
        <v>11.08</v>
      </c>
      <c r="Z842" s="31">
        <v>696.941822328428</v>
      </c>
    </row>
    <row r="843" spans="1:26" ht="12.75">
      <c r="A843" s="1">
        <v>36747</v>
      </c>
      <c r="B843" s="27">
        <v>222</v>
      </c>
      <c r="C843" s="2">
        <v>0.859027803</v>
      </c>
      <c r="D843" s="57">
        <v>0.859027803</v>
      </c>
      <c r="E843" s="3">
        <v>8340</v>
      </c>
      <c r="F843" s="28">
        <v>0</v>
      </c>
      <c r="G843" s="2">
        <v>35.55408665</v>
      </c>
      <c r="H843" s="2">
        <v>-78.36504826</v>
      </c>
      <c r="I843" s="29">
        <v>977.5</v>
      </c>
      <c r="J843" s="4">
        <f t="shared" si="87"/>
        <v>951.6</v>
      </c>
      <c r="K843" s="30">
        <f t="shared" si="90"/>
        <v>521.2679841599952</v>
      </c>
      <c r="L843" s="30">
        <f t="shared" si="91"/>
        <v>674.3679841599952</v>
      </c>
      <c r="M843" s="30">
        <f t="shared" si="88"/>
        <v>691.5679841599951</v>
      </c>
      <c r="N843" s="31">
        <f t="shared" si="89"/>
        <v>682.9679841599952</v>
      </c>
      <c r="O843" s="4">
        <v>28.8</v>
      </c>
      <c r="P843" s="4">
        <v>75.4</v>
      </c>
      <c r="Q843" s="4">
        <v>75.5</v>
      </c>
      <c r="R843"/>
      <c r="S843" s="32">
        <v>1.362</v>
      </c>
      <c r="T843" s="27">
        <v>-149.686</v>
      </c>
      <c r="U843" s="27">
        <f t="shared" si="86"/>
        <v>165.54033333333334</v>
      </c>
      <c r="V843" s="32">
        <v>0.344</v>
      </c>
      <c r="W843" s="33">
        <v>0.8424900000000001</v>
      </c>
      <c r="X843" s="33">
        <f t="shared" si="85"/>
        <v>1.219705</v>
      </c>
      <c r="Y843" s="35">
        <v>11.92</v>
      </c>
      <c r="Z843" s="31">
        <v>682.9679841599952</v>
      </c>
    </row>
    <row r="844" spans="1:26" ht="12.75">
      <c r="A844" s="1">
        <v>36747</v>
      </c>
      <c r="B844" s="27">
        <v>222</v>
      </c>
      <c r="C844" s="2">
        <v>0.859143496</v>
      </c>
      <c r="D844" s="57">
        <v>0.859143496</v>
      </c>
      <c r="E844" s="3">
        <v>8350</v>
      </c>
      <c r="F844" s="28">
        <v>0</v>
      </c>
      <c r="G844" s="2">
        <v>35.55855054</v>
      </c>
      <c r="H844" s="2">
        <v>-78.36992518</v>
      </c>
      <c r="I844" s="29">
        <v>979.2</v>
      </c>
      <c r="J844" s="4">
        <f t="shared" si="87"/>
        <v>953.3000000000001</v>
      </c>
      <c r="K844" s="30">
        <f t="shared" si="90"/>
        <v>506.4465015833655</v>
      </c>
      <c r="L844" s="30">
        <f t="shared" si="91"/>
        <v>659.5465015833655</v>
      </c>
      <c r="M844" s="30">
        <f t="shared" si="88"/>
        <v>676.7465015833654</v>
      </c>
      <c r="N844" s="31">
        <f t="shared" si="89"/>
        <v>668.1465015833655</v>
      </c>
      <c r="O844" s="4">
        <v>29</v>
      </c>
      <c r="P844" s="4">
        <v>74.2</v>
      </c>
      <c r="Q844" s="4">
        <v>78.4</v>
      </c>
      <c r="R844"/>
      <c r="S844" s="32">
        <v>2.484</v>
      </c>
      <c r="T844" s="27">
        <v>427.734</v>
      </c>
      <c r="U844" s="27">
        <f t="shared" si="86"/>
        <v>121.70150000000001</v>
      </c>
      <c r="V844" s="32">
        <v>0.333</v>
      </c>
      <c r="W844" s="33">
        <v>0.8402700000000001</v>
      </c>
      <c r="X844" s="33">
        <f t="shared" si="85"/>
        <v>1.21693</v>
      </c>
      <c r="Y844" s="35">
        <v>11.794</v>
      </c>
      <c r="Z844" s="31">
        <v>668.1465015833655</v>
      </c>
    </row>
    <row r="845" spans="1:26" ht="12.75">
      <c r="A845" s="1">
        <v>36747</v>
      </c>
      <c r="B845" s="27">
        <v>222</v>
      </c>
      <c r="C845" s="2">
        <v>0.859259248</v>
      </c>
      <c r="D845" s="57">
        <v>0.859259248</v>
      </c>
      <c r="E845" s="3">
        <v>8360</v>
      </c>
      <c r="F845" s="28">
        <v>0</v>
      </c>
      <c r="G845" s="2">
        <v>35.56111057</v>
      </c>
      <c r="H845" s="2">
        <v>-78.37644803</v>
      </c>
      <c r="I845" s="29">
        <v>980.2</v>
      </c>
      <c r="J845" s="4">
        <f t="shared" si="87"/>
        <v>954.3000000000001</v>
      </c>
      <c r="K845" s="30">
        <f t="shared" si="90"/>
        <v>497.7403240486025</v>
      </c>
      <c r="L845" s="30">
        <f t="shared" si="91"/>
        <v>650.8403240486025</v>
      </c>
      <c r="M845" s="30">
        <f t="shared" si="88"/>
        <v>668.0403240486025</v>
      </c>
      <c r="N845" s="31">
        <f t="shared" si="89"/>
        <v>659.4403240486025</v>
      </c>
      <c r="O845" s="4">
        <v>29</v>
      </c>
      <c r="P845" s="4">
        <v>73.9</v>
      </c>
      <c r="Q845" s="4">
        <v>76.9</v>
      </c>
      <c r="R845"/>
      <c r="S845" s="32">
        <v>2.288</v>
      </c>
      <c r="T845" s="27">
        <v>322.645</v>
      </c>
      <c r="U845" s="27">
        <f t="shared" si="86"/>
        <v>191.61416666666665</v>
      </c>
      <c r="V845" s="32">
        <v>0.363</v>
      </c>
      <c r="W845" s="33">
        <v>1.9469400000000001</v>
      </c>
      <c r="X845" s="33">
        <f t="shared" si="85"/>
        <v>1.214155</v>
      </c>
      <c r="Y845" s="35">
        <v>11.916</v>
      </c>
      <c r="Z845" s="31">
        <v>659.4403240486025</v>
      </c>
    </row>
    <row r="846" spans="1:26" ht="12.75">
      <c r="A846" s="1">
        <v>36747</v>
      </c>
      <c r="B846" s="27">
        <v>222</v>
      </c>
      <c r="C846" s="2">
        <v>0.859375</v>
      </c>
      <c r="D846" s="57">
        <v>0.859375</v>
      </c>
      <c r="E846" s="3">
        <v>8370</v>
      </c>
      <c r="F846" s="28">
        <v>0</v>
      </c>
      <c r="G846" s="2">
        <v>35.56301238</v>
      </c>
      <c r="H846" s="2">
        <v>-78.3832193</v>
      </c>
      <c r="I846" s="29">
        <v>980.8</v>
      </c>
      <c r="J846" s="4">
        <f t="shared" si="87"/>
        <v>954.9</v>
      </c>
      <c r="K846" s="30">
        <f t="shared" si="90"/>
        <v>492.5209955474227</v>
      </c>
      <c r="L846" s="30">
        <f t="shared" si="91"/>
        <v>645.6209955474227</v>
      </c>
      <c r="M846" s="30">
        <f t="shared" si="88"/>
        <v>662.8209955474226</v>
      </c>
      <c r="N846" s="31">
        <f t="shared" si="89"/>
        <v>654.2209955474227</v>
      </c>
      <c r="O846" s="4">
        <v>29.1</v>
      </c>
      <c r="P846" s="4">
        <v>74.1</v>
      </c>
      <c r="Q846" s="4">
        <v>77.6</v>
      </c>
      <c r="R846" s="5">
        <v>1.33E-05</v>
      </c>
      <c r="S846" s="32">
        <v>2.119</v>
      </c>
      <c r="T846" s="27">
        <v>217.548</v>
      </c>
      <c r="U846" s="27">
        <f t="shared" si="86"/>
        <v>200.27549999999997</v>
      </c>
      <c r="V846" s="32">
        <v>0.364</v>
      </c>
      <c r="W846" s="33">
        <v>1.9447200000000002</v>
      </c>
      <c r="X846" s="33">
        <f t="shared" si="85"/>
        <v>1.2113800000000001</v>
      </c>
      <c r="Y846" s="35">
        <v>11.286</v>
      </c>
      <c r="Z846" s="31">
        <v>654.2209955474227</v>
      </c>
    </row>
    <row r="847" spans="1:26" ht="12.75">
      <c r="A847" s="1">
        <v>36747</v>
      </c>
      <c r="B847" s="27">
        <v>222</v>
      </c>
      <c r="C847" s="2">
        <v>0.859490752</v>
      </c>
      <c r="D847" s="57">
        <v>0.859490752</v>
      </c>
      <c r="E847" s="3">
        <v>8380</v>
      </c>
      <c r="F847" s="28">
        <v>0</v>
      </c>
      <c r="G847" s="2">
        <v>35.56321283</v>
      </c>
      <c r="H847" s="2">
        <v>-78.39006891</v>
      </c>
      <c r="I847" s="29">
        <v>982.4</v>
      </c>
      <c r="J847" s="4">
        <f t="shared" si="87"/>
        <v>956.5</v>
      </c>
      <c r="K847" s="30">
        <f t="shared" si="90"/>
        <v>478.61880312461454</v>
      </c>
      <c r="L847" s="30">
        <f t="shared" si="91"/>
        <v>631.7188031246145</v>
      </c>
      <c r="M847" s="30">
        <f t="shared" si="88"/>
        <v>648.9188031246146</v>
      </c>
      <c r="N847" s="31">
        <f t="shared" si="89"/>
        <v>640.3188031246145</v>
      </c>
      <c r="O847" s="4">
        <v>29.2</v>
      </c>
      <c r="P847" s="4">
        <v>72.9</v>
      </c>
      <c r="Q847" s="4">
        <v>75.4</v>
      </c>
      <c r="R847"/>
      <c r="S847" s="32">
        <v>1.345</v>
      </c>
      <c r="T847" s="27">
        <v>-202.541</v>
      </c>
      <c r="U847" s="27">
        <f t="shared" si="86"/>
        <v>147.68533333333332</v>
      </c>
      <c r="V847" s="32">
        <v>0.352</v>
      </c>
      <c r="W847" s="33">
        <v>1.9413900000000004</v>
      </c>
      <c r="X847" s="33">
        <f t="shared" si="85"/>
        <v>1.3936050000000002</v>
      </c>
      <c r="Y847" s="35">
        <v>11.845</v>
      </c>
      <c r="Z847" s="31">
        <v>640.3188031246145</v>
      </c>
    </row>
    <row r="848" spans="1:26" ht="12.75">
      <c r="A848" s="1">
        <v>36747</v>
      </c>
      <c r="B848" s="27">
        <v>222</v>
      </c>
      <c r="C848" s="2">
        <v>0.859606504</v>
      </c>
      <c r="D848" s="57">
        <v>0.859606504</v>
      </c>
      <c r="E848" s="3">
        <v>8390</v>
      </c>
      <c r="F848" s="28">
        <v>0</v>
      </c>
      <c r="G848" s="2">
        <v>35.56096941</v>
      </c>
      <c r="H848" s="2">
        <v>-78.39600961</v>
      </c>
      <c r="I848" s="29">
        <v>983.4</v>
      </c>
      <c r="J848" s="4">
        <f t="shared" si="87"/>
        <v>957.5</v>
      </c>
      <c r="K848" s="30">
        <f t="shared" si="90"/>
        <v>469.9417371605836</v>
      </c>
      <c r="L848" s="30">
        <f t="shared" si="91"/>
        <v>623.0417371605836</v>
      </c>
      <c r="M848" s="30">
        <f t="shared" si="88"/>
        <v>640.2417371605836</v>
      </c>
      <c r="N848" s="31">
        <f t="shared" si="89"/>
        <v>631.6417371605836</v>
      </c>
      <c r="O848" s="4">
        <v>29.3</v>
      </c>
      <c r="P848" s="4">
        <v>72.8</v>
      </c>
      <c r="Q848" s="4">
        <v>75.8</v>
      </c>
      <c r="R848"/>
      <c r="S848" s="32">
        <v>2.383</v>
      </c>
      <c r="T848" s="27">
        <v>374.87</v>
      </c>
      <c r="U848" s="27">
        <f t="shared" si="86"/>
        <v>165.095</v>
      </c>
      <c r="V848" s="32">
        <v>0.342</v>
      </c>
      <c r="W848" s="33">
        <v>0.8291700000000001</v>
      </c>
      <c r="X848" s="33">
        <f t="shared" si="85"/>
        <v>1.39083</v>
      </c>
      <c r="Y848" s="35">
        <v>11.893</v>
      </c>
      <c r="Z848" s="31">
        <v>631.6417371605836</v>
      </c>
    </row>
    <row r="849" spans="1:26" ht="12.75">
      <c r="A849" s="1">
        <v>36747</v>
      </c>
      <c r="B849" s="27">
        <v>222</v>
      </c>
      <c r="C849" s="2">
        <v>0.859722197</v>
      </c>
      <c r="D849" s="57">
        <v>0.859722197</v>
      </c>
      <c r="E849" s="3">
        <v>8400</v>
      </c>
      <c r="F849" s="28">
        <v>0</v>
      </c>
      <c r="G849" s="2">
        <v>35.55698288</v>
      </c>
      <c r="H849" s="2">
        <v>-78.40054878</v>
      </c>
      <c r="I849" s="29">
        <v>984.2</v>
      </c>
      <c r="J849" s="4">
        <f t="shared" si="87"/>
        <v>958.3000000000001</v>
      </c>
      <c r="K849" s="30">
        <f t="shared" si="90"/>
        <v>463.00660668377884</v>
      </c>
      <c r="L849" s="30">
        <f t="shared" si="91"/>
        <v>616.1066066837789</v>
      </c>
      <c r="M849" s="30">
        <f t="shared" si="88"/>
        <v>633.3066066837789</v>
      </c>
      <c r="N849" s="31">
        <f t="shared" si="89"/>
        <v>624.7066066837789</v>
      </c>
      <c r="O849" s="4">
        <v>29.3</v>
      </c>
      <c r="P849" s="4">
        <v>72.4</v>
      </c>
      <c r="Q849" s="4">
        <v>76.4</v>
      </c>
      <c r="R849"/>
      <c r="S849" s="32">
        <v>1.921</v>
      </c>
      <c r="T849" s="27">
        <v>112.29</v>
      </c>
      <c r="U849" s="27">
        <f t="shared" si="86"/>
        <v>208.75766666666664</v>
      </c>
      <c r="V849" s="32">
        <v>0.333</v>
      </c>
      <c r="W849" s="33">
        <v>0.82584</v>
      </c>
      <c r="X849" s="33">
        <f t="shared" si="85"/>
        <v>1.3880550000000003</v>
      </c>
      <c r="Y849" s="35">
        <v>11.921</v>
      </c>
      <c r="Z849" s="31">
        <v>624.7066066837789</v>
      </c>
    </row>
    <row r="850" spans="1:26" ht="12.75">
      <c r="A850" s="1">
        <v>36747</v>
      </c>
      <c r="B850" s="27">
        <v>222</v>
      </c>
      <c r="C850" s="2">
        <v>0.859837949</v>
      </c>
      <c r="D850" s="57">
        <v>0.859837949</v>
      </c>
      <c r="E850" s="3">
        <v>8410</v>
      </c>
      <c r="F850" s="28">
        <v>0</v>
      </c>
      <c r="G850" s="2">
        <v>35.55198889</v>
      </c>
      <c r="H850" s="2">
        <v>-78.40396537</v>
      </c>
      <c r="I850" s="29">
        <v>985.4</v>
      </c>
      <c r="J850" s="4">
        <f t="shared" si="87"/>
        <v>959.5</v>
      </c>
      <c r="K850" s="30">
        <f t="shared" si="90"/>
        <v>452.6147587884096</v>
      </c>
      <c r="L850" s="30">
        <f t="shared" si="91"/>
        <v>605.7147587884095</v>
      </c>
      <c r="M850" s="30">
        <f t="shared" si="88"/>
        <v>622.9147587884096</v>
      </c>
      <c r="N850" s="31">
        <f t="shared" si="89"/>
        <v>614.3147587884096</v>
      </c>
      <c r="O850" s="4">
        <v>29.5</v>
      </c>
      <c r="P850" s="4">
        <v>70</v>
      </c>
      <c r="Q850" s="4">
        <v>75.9</v>
      </c>
      <c r="R850"/>
      <c r="S850" s="32">
        <v>2.077</v>
      </c>
      <c r="T850" s="27">
        <v>217.192</v>
      </c>
      <c r="U850" s="27">
        <f t="shared" si="86"/>
        <v>173.66733333333332</v>
      </c>
      <c r="V850" s="32">
        <v>0.393</v>
      </c>
      <c r="W850" s="33">
        <v>1.9336200000000001</v>
      </c>
      <c r="X850" s="33">
        <f t="shared" si="85"/>
        <v>1.5702800000000003</v>
      </c>
      <c r="Y850" s="35">
        <v>11.908</v>
      </c>
      <c r="Z850" s="31">
        <v>614.3147587884096</v>
      </c>
    </row>
    <row r="851" spans="1:26" ht="12.75">
      <c r="A851" s="1">
        <v>36747</v>
      </c>
      <c r="B851" s="27">
        <v>222</v>
      </c>
      <c r="C851" s="2">
        <v>0.859953701</v>
      </c>
      <c r="D851" s="57">
        <v>0.859953701</v>
      </c>
      <c r="E851" s="3">
        <v>8420</v>
      </c>
      <c r="F851" s="28">
        <v>0</v>
      </c>
      <c r="G851" s="2">
        <v>35.54691024</v>
      </c>
      <c r="H851" s="2">
        <v>-78.40699745</v>
      </c>
      <c r="I851" s="29">
        <v>984.1</v>
      </c>
      <c r="J851" s="4">
        <f t="shared" si="87"/>
        <v>958.2</v>
      </c>
      <c r="K851" s="30">
        <f t="shared" si="90"/>
        <v>463.8731813124812</v>
      </c>
      <c r="L851" s="30">
        <f t="shared" si="91"/>
        <v>616.9731813124812</v>
      </c>
      <c r="M851" s="30">
        <f t="shared" si="88"/>
        <v>634.1731813124812</v>
      </c>
      <c r="N851" s="31">
        <f t="shared" si="89"/>
        <v>625.5731813124812</v>
      </c>
      <c r="O851" s="4">
        <v>29.3</v>
      </c>
      <c r="P851" s="4">
        <v>69.7</v>
      </c>
      <c r="Q851" s="4">
        <v>77.5</v>
      </c>
      <c r="R851"/>
      <c r="S851" s="32">
        <v>2.039</v>
      </c>
      <c r="T851" s="27">
        <v>164.604</v>
      </c>
      <c r="U851" s="27">
        <f t="shared" si="86"/>
        <v>147.32716666666667</v>
      </c>
      <c r="V851" s="32">
        <v>0.384</v>
      </c>
      <c r="W851" s="33">
        <v>1.9302900000000003</v>
      </c>
      <c r="X851" s="33">
        <f t="shared" si="85"/>
        <v>1.5675050000000004</v>
      </c>
      <c r="Y851" s="35">
        <v>11.433</v>
      </c>
      <c r="Z851" s="31">
        <v>625.5731813124812</v>
      </c>
    </row>
    <row r="852" spans="1:26" ht="12.75">
      <c r="A852" s="1">
        <v>36747</v>
      </c>
      <c r="B852" s="27">
        <v>222</v>
      </c>
      <c r="C852" s="2">
        <v>0.860069454</v>
      </c>
      <c r="D852" s="57">
        <v>0.860069454</v>
      </c>
      <c r="E852" s="3">
        <v>8430</v>
      </c>
      <c r="F852" s="28">
        <v>0</v>
      </c>
      <c r="G852" s="2">
        <v>35.54222778</v>
      </c>
      <c r="H852" s="2">
        <v>-78.41039166</v>
      </c>
      <c r="I852" s="29">
        <v>986.1</v>
      </c>
      <c r="J852" s="4">
        <f t="shared" si="87"/>
        <v>960.2</v>
      </c>
      <c r="K852" s="30">
        <f t="shared" si="90"/>
        <v>446.55884774186217</v>
      </c>
      <c r="L852" s="30">
        <f t="shared" si="91"/>
        <v>599.6588477418621</v>
      </c>
      <c r="M852" s="30">
        <f t="shared" si="88"/>
        <v>616.8588477418622</v>
      </c>
      <c r="N852" s="31">
        <f t="shared" si="89"/>
        <v>608.2588477418622</v>
      </c>
      <c r="O852" s="4">
        <v>29.3</v>
      </c>
      <c r="P852" s="4">
        <v>71.1</v>
      </c>
      <c r="Q852" s="4">
        <v>78.9</v>
      </c>
      <c r="R852" s="5">
        <v>1.24E-05</v>
      </c>
      <c r="S852" s="32">
        <v>3.008</v>
      </c>
      <c r="T852" s="27">
        <v>689.524</v>
      </c>
      <c r="U852" s="27">
        <f t="shared" si="86"/>
        <v>225.98983333333334</v>
      </c>
      <c r="V852" s="32">
        <v>0.412</v>
      </c>
      <c r="W852" s="33">
        <v>1.9280700000000002</v>
      </c>
      <c r="X852" s="33">
        <f t="shared" si="85"/>
        <v>1.5647300000000002</v>
      </c>
      <c r="Y852" s="35">
        <v>11.926</v>
      </c>
      <c r="Z852" s="31">
        <v>608.2588477418622</v>
      </c>
    </row>
    <row r="853" spans="1:26" ht="12.75">
      <c r="A853" s="1">
        <v>36747</v>
      </c>
      <c r="B853" s="27">
        <v>222</v>
      </c>
      <c r="C853" s="2">
        <v>0.860185206</v>
      </c>
      <c r="D853" s="57">
        <v>0.860185206</v>
      </c>
      <c r="E853" s="3">
        <v>8440</v>
      </c>
      <c r="F853" s="28">
        <v>0</v>
      </c>
      <c r="G853" s="2">
        <v>35.53867484</v>
      </c>
      <c r="H853" s="2">
        <v>-78.41488545</v>
      </c>
      <c r="I853" s="29">
        <v>988.4</v>
      </c>
      <c r="J853" s="4">
        <f t="shared" si="87"/>
        <v>962.5</v>
      </c>
      <c r="K853" s="30">
        <f t="shared" si="90"/>
        <v>426.69189266231285</v>
      </c>
      <c r="L853" s="30">
        <f t="shared" si="91"/>
        <v>579.7918926623129</v>
      </c>
      <c r="M853" s="30">
        <f t="shared" si="88"/>
        <v>596.9918926623129</v>
      </c>
      <c r="N853" s="31">
        <f t="shared" si="89"/>
        <v>588.3918926623129</v>
      </c>
      <c r="O853" s="4">
        <v>29.2</v>
      </c>
      <c r="P853" s="4">
        <v>73.2</v>
      </c>
      <c r="Q853" s="4">
        <v>75.9</v>
      </c>
      <c r="R853"/>
      <c r="S853" s="32">
        <v>1.671</v>
      </c>
      <c r="T853" s="27">
        <v>6.935</v>
      </c>
      <c r="U853" s="27">
        <f t="shared" si="86"/>
        <v>260.9025</v>
      </c>
      <c r="V853" s="32">
        <v>0.413</v>
      </c>
      <c r="W853" s="33">
        <v>1.9247400000000001</v>
      </c>
      <c r="X853" s="33">
        <f t="shared" si="85"/>
        <v>1.5619550000000002</v>
      </c>
      <c r="Y853" s="35">
        <v>11.056</v>
      </c>
      <c r="Z853" s="31">
        <v>588.3918926623129</v>
      </c>
    </row>
    <row r="854" spans="1:26" ht="12.75">
      <c r="A854" s="1">
        <v>36747</v>
      </c>
      <c r="B854" s="27">
        <v>222</v>
      </c>
      <c r="C854" s="2">
        <v>0.860300899</v>
      </c>
      <c r="D854" s="57">
        <v>0.860300899</v>
      </c>
      <c r="E854" s="3">
        <v>8450</v>
      </c>
      <c r="F854" s="28">
        <v>0</v>
      </c>
      <c r="G854" s="2">
        <v>35.53375988</v>
      </c>
      <c r="H854" s="2">
        <v>-78.41627207</v>
      </c>
      <c r="I854" s="29">
        <v>989.6</v>
      </c>
      <c r="J854" s="4">
        <f t="shared" si="87"/>
        <v>963.7</v>
      </c>
      <c r="K854" s="30">
        <f t="shared" si="90"/>
        <v>416.34536277387565</v>
      </c>
      <c r="L854" s="30">
        <f t="shared" si="91"/>
        <v>569.4453627738757</v>
      </c>
      <c r="M854" s="30">
        <f t="shared" si="88"/>
        <v>586.6453627738756</v>
      </c>
      <c r="N854" s="31">
        <f t="shared" si="89"/>
        <v>578.0453627738757</v>
      </c>
      <c r="O854" s="4">
        <v>29.3</v>
      </c>
      <c r="P854" s="4">
        <v>72.7</v>
      </c>
      <c r="Q854" s="4">
        <v>77.4</v>
      </c>
      <c r="R854"/>
      <c r="S854" s="32">
        <v>1.274</v>
      </c>
      <c r="T854" s="27">
        <v>-203.163</v>
      </c>
      <c r="U854" s="27">
        <f t="shared" si="86"/>
        <v>164.56366666666668</v>
      </c>
      <c r="V854" s="32">
        <v>0.411</v>
      </c>
      <c r="W854" s="33">
        <v>1.9225200000000002</v>
      </c>
      <c r="X854" s="33">
        <f t="shared" si="85"/>
        <v>1.74418</v>
      </c>
      <c r="Y854" s="35">
        <v>11.897</v>
      </c>
      <c r="Z854" s="31">
        <v>578.0453627738757</v>
      </c>
    </row>
    <row r="855" spans="1:26" ht="12.75">
      <c r="A855" s="1">
        <v>36747</v>
      </c>
      <c r="B855" s="27">
        <v>222</v>
      </c>
      <c r="C855" s="2">
        <v>0.860416651</v>
      </c>
      <c r="D855" s="57">
        <v>0.860416651</v>
      </c>
      <c r="E855" s="3">
        <v>8460</v>
      </c>
      <c r="F855" s="28">
        <v>0</v>
      </c>
      <c r="G855" s="2">
        <v>35.52928651</v>
      </c>
      <c r="H855" s="2">
        <v>-78.41348683</v>
      </c>
      <c r="I855" s="29">
        <v>991.5</v>
      </c>
      <c r="J855" s="4">
        <f t="shared" si="87"/>
        <v>965.6</v>
      </c>
      <c r="K855" s="30">
        <f t="shared" si="90"/>
        <v>399.9896765587255</v>
      </c>
      <c r="L855" s="30">
        <f t="shared" si="91"/>
        <v>553.0896765587255</v>
      </c>
      <c r="M855" s="30">
        <f t="shared" si="88"/>
        <v>570.2896765587254</v>
      </c>
      <c r="N855" s="31">
        <f t="shared" si="89"/>
        <v>561.6896765587255</v>
      </c>
      <c r="O855" s="4">
        <v>29.5</v>
      </c>
      <c r="P855" s="4">
        <v>73.5</v>
      </c>
      <c r="Q855" s="4">
        <v>72.9</v>
      </c>
      <c r="R855"/>
      <c r="S855" s="32">
        <v>2.305</v>
      </c>
      <c r="T855" s="27">
        <v>321.749</v>
      </c>
      <c r="U855" s="27">
        <f t="shared" si="86"/>
        <v>199.47350000000003</v>
      </c>
      <c r="V855" s="32">
        <v>0.453</v>
      </c>
      <c r="W855" s="33">
        <v>3.0291900000000003</v>
      </c>
      <c r="X855" s="33">
        <f t="shared" si="85"/>
        <v>2.111405</v>
      </c>
      <c r="Y855" s="35">
        <v>11.697</v>
      </c>
      <c r="Z855" s="31">
        <v>561.6896765587255</v>
      </c>
    </row>
    <row r="856" spans="1:26" ht="12.75">
      <c r="A856" s="1">
        <v>36747</v>
      </c>
      <c r="B856" s="27">
        <v>222</v>
      </c>
      <c r="C856" s="2">
        <v>0.860532403</v>
      </c>
      <c r="D856" s="57">
        <v>0.860532403</v>
      </c>
      <c r="E856" s="3">
        <v>8470</v>
      </c>
      <c r="F856" s="28">
        <v>0</v>
      </c>
      <c r="G856" s="2">
        <v>35.52609191</v>
      </c>
      <c r="H856" s="2">
        <v>-78.40849411</v>
      </c>
      <c r="I856" s="29">
        <v>994.4</v>
      </c>
      <c r="J856" s="4">
        <f t="shared" si="87"/>
        <v>968.5</v>
      </c>
      <c r="K856" s="30">
        <f t="shared" si="90"/>
        <v>375.0876787038029</v>
      </c>
      <c r="L856" s="30">
        <f t="shared" si="91"/>
        <v>528.1876787038029</v>
      </c>
      <c r="M856" s="30">
        <f t="shared" si="88"/>
        <v>545.387678703803</v>
      </c>
      <c r="N856" s="31">
        <f t="shared" si="89"/>
        <v>536.787678703803</v>
      </c>
      <c r="O856" s="4">
        <v>29.7</v>
      </c>
      <c r="P856" s="4">
        <v>72.6</v>
      </c>
      <c r="Q856" s="4">
        <v>75.9</v>
      </c>
      <c r="R856"/>
      <c r="S856" s="32">
        <v>2.057</v>
      </c>
      <c r="T856" s="27">
        <v>216.669</v>
      </c>
      <c r="U856" s="27">
        <f t="shared" si="86"/>
        <v>199.38633333333334</v>
      </c>
      <c r="V856" s="32">
        <v>0.433</v>
      </c>
      <c r="W856" s="33">
        <v>1.9169700000000003</v>
      </c>
      <c r="X856" s="33">
        <f t="shared" si="85"/>
        <v>2.1086300000000002</v>
      </c>
      <c r="Y856" s="35">
        <v>11.889</v>
      </c>
      <c r="Z856" s="31">
        <v>536.787678703803</v>
      </c>
    </row>
    <row r="857" spans="1:26" ht="12.75">
      <c r="A857" s="1">
        <v>36747</v>
      </c>
      <c r="B857" s="27">
        <v>222</v>
      </c>
      <c r="C857" s="2">
        <v>0.860648155</v>
      </c>
      <c r="D857" s="57">
        <v>0.860648155</v>
      </c>
      <c r="E857" s="3">
        <v>8480</v>
      </c>
      <c r="F857" s="28">
        <v>0</v>
      </c>
      <c r="G857" s="2">
        <v>35.52337012</v>
      </c>
      <c r="H857" s="2">
        <v>-78.40289191</v>
      </c>
      <c r="I857" s="29">
        <v>996.8</v>
      </c>
      <c r="J857" s="4">
        <f t="shared" si="87"/>
        <v>970.9</v>
      </c>
      <c r="K857" s="30">
        <f t="shared" si="90"/>
        <v>354.53545279256934</v>
      </c>
      <c r="L857" s="30">
        <f t="shared" si="91"/>
        <v>507.63545279256937</v>
      </c>
      <c r="M857" s="30">
        <f t="shared" si="88"/>
        <v>524.8354527925694</v>
      </c>
      <c r="N857" s="31">
        <f t="shared" si="89"/>
        <v>516.2354527925694</v>
      </c>
      <c r="O857" s="4">
        <v>29.9</v>
      </c>
      <c r="P857" s="4">
        <v>72</v>
      </c>
      <c r="Q857" s="4">
        <v>74.4</v>
      </c>
      <c r="R857"/>
      <c r="S857" s="32">
        <v>2.929</v>
      </c>
      <c r="T857" s="27">
        <v>636.58</v>
      </c>
      <c r="U857" s="27">
        <f t="shared" si="86"/>
        <v>278.049</v>
      </c>
      <c r="V857" s="32">
        <v>0.453</v>
      </c>
      <c r="W857" s="33">
        <v>3.0247500000000005</v>
      </c>
      <c r="X857" s="33">
        <f t="shared" si="85"/>
        <v>2.29104</v>
      </c>
      <c r="Y857" s="35">
        <v>11.914</v>
      </c>
      <c r="Z857" s="31">
        <v>516.2354527925694</v>
      </c>
    </row>
    <row r="858" spans="1:26" ht="12.75">
      <c r="A858" s="1">
        <v>36747</v>
      </c>
      <c r="B858" s="27">
        <v>222</v>
      </c>
      <c r="C858" s="2">
        <v>0.860763907</v>
      </c>
      <c r="D858" s="57">
        <v>0.860763907</v>
      </c>
      <c r="E858" s="3">
        <v>8490</v>
      </c>
      <c r="F858" s="28">
        <v>0</v>
      </c>
      <c r="G858" s="2">
        <v>35.52067565</v>
      </c>
      <c r="H858" s="2">
        <v>-78.39727539</v>
      </c>
      <c r="I858" s="29">
        <v>999.6</v>
      </c>
      <c r="J858" s="4">
        <f t="shared" si="87"/>
        <v>973.7</v>
      </c>
      <c r="K858" s="30">
        <f t="shared" si="90"/>
        <v>330.62196939219433</v>
      </c>
      <c r="L858" s="30">
        <f t="shared" si="91"/>
        <v>483.7219693921943</v>
      </c>
      <c r="M858" s="30">
        <f t="shared" si="88"/>
        <v>500.92196939219434</v>
      </c>
      <c r="N858" s="31">
        <f t="shared" si="89"/>
        <v>492.3219693921943</v>
      </c>
      <c r="O858" s="4">
        <v>30.1</v>
      </c>
      <c r="P858" s="4">
        <v>72.3</v>
      </c>
      <c r="Q858" s="4">
        <v>73.8</v>
      </c>
      <c r="R858" s="5">
        <v>1.86E-05</v>
      </c>
      <c r="S858" s="32">
        <v>1.809</v>
      </c>
      <c r="T858" s="27">
        <v>58.982</v>
      </c>
      <c r="U858" s="27">
        <f t="shared" si="86"/>
        <v>172.9586666666667</v>
      </c>
      <c r="V858" s="32">
        <v>0.452</v>
      </c>
      <c r="W858" s="33">
        <v>3.0214200000000004</v>
      </c>
      <c r="X858" s="33">
        <f t="shared" si="85"/>
        <v>2.4732650000000005</v>
      </c>
      <c r="Y858" s="35">
        <v>11.097</v>
      </c>
      <c r="Z858" s="31">
        <v>492.3219693921943</v>
      </c>
    </row>
    <row r="859" spans="1:26" ht="12.75">
      <c r="A859" s="1">
        <v>36747</v>
      </c>
      <c r="B859" s="27">
        <v>222</v>
      </c>
      <c r="C859" s="2">
        <v>0.8608796</v>
      </c>
      <c r="D859" s="57">
        <v>0.8608796</v>
      </c>
      <c r="E859" s="3">
        <v>8500</v>
      </c>
      <c r="F859" s="28">
        <v>0</v>
      </c>
      <c r="G859" s="2">
        <v>35.51807544</v>
      </c>
      <c r="H859" s="2">
        <v>-78.39160265</v>
      </c>
      <c r="I859" s="29">
        <v>998.2</v>
      </c>
      <c r="J859" s="4">
        <f t="shared" si="87"/>
        <v>972.3000000000001</v>
      </c>
      <c r="K859" s="30">
        <f t="shared" si="90"/>
        <v>342.5701029240357</v>
      </c>
      <c r="L859" s="30">
        <f t="shared" si="91"/>
        <v>495.67010292403575</v>
      </c>
      <c r="M859" s="30">
        <f t="shared" si="88"/>
        <v>512.8701029240358</v>
      </c>
      <c r="N859" s="31">
        <f t="shared" si="89"/>
        <v>504.27010292403577</v>
      </c>
      <c r="O859" s="4">
        <v>30.2</v>
      </c>
      <c r="P859" s="4">
        <v>72.6</v>
      </c>
      <c r="Q859" s="4">
        <v>73.8</v>
      </c>
      <c r="R859"/>
      <c r="S859" s="32">
        <v>3.199</v>
      </c>
      <c r="T859" s="27">
        <v>793.893</v>
      </c>
      <c r="U859" s="27">
        <f t="shared" si="86"/>
        <v>304.11833333333334</v>
      </c>
      <c r="V859" s="32">
        <v>0.463</v>
      </c>
      <c r="W859" s="33">
        <v>3.01809</v>
      </c>
      <c r="X859" s="33">
        <f t="shared" si="85"/>
        <v>2.6554900000000004</v>
      </c>
      <c r="Y859" s="35">
        <v>10.968</v>
      </c>
      <c r="Z859" s="31">
        <v>504.27010292403577</v>
      </c>
    </row>
    <row r="860" spans="1:26" ht="12.75">
      <c r="A860" s="1">
        <v>36747</v>
      </c>
      <c r="B860" s="27">
        <v>222</v>
      </c>
      <c r="C860" s="2">
        <v>0.860995352</v>
      </c>
      <c r="D860" s="57">
        <v>0.860995352</v>
      </c>
      <c r="E860" s="3">
        <v>8510</v>
      </c>
      <c r="F860" s="28">
        <v>0</v>
      </c>
      <c r="G860" s="2">
        <v>35.51582342</v>
      </c>
      <c r="H860" s="2">
        <v>-78.38580168</v>
      </c>
      <c r="I860" s="29">
        <v>999.2</v>
      </c>
      <c r="J860" s="4">
        <f t="shared" si="87"/>
        <v>973.3000000000001</v>
      </c>
      <c r="K860" s="30">
        <f t="shared" si="90"/>
        <v>334.03396794949293</v>
      </c>
      <c r="L860" s="30">
        <f t="shared" si="91"/>
        <v>487.1339679494929</v>
      </c>
      <c r="M860" s="30">
        <f t="shared" si="88"/>
        <v>504.33396794949294</v>
      </c>
      <c r="N860" s="31">
        <f t="shared" si="89"/>
        <v>495.7339679494929</v>
      </c>
      <c r="O860" s="4">
        <v>30.3</v>
      </c>
      <c r="P860" s="4">
        <v>71.9</v>
      </c>
      <c r="Q860" s="4">
        <v>71.9</v>
      </c>
      <c r="R860"/>
      <c r="S860" s="32">
        <v>1.881</v>
      </c>
      <c r="T860" s="27">
        <v>111.313</v>
      </c>
      <c r="U860" s="27">
        <f t="shared" si="86"/>
        <v>356.531</v>
      </c>
      <c r="V860" s="32">
        <v>0.464</v>
      </c>
      <c r="W860" s="33">
        <v>3.0158700000000005</v>
      </c>
      <c r="X860" s="33">
        <f t="shared" si="85"/>
        <v>2.8377150000000007</v>
      </c>
      <c r="Y860" s="35">
        <v>11.898</v>
      </c>
      <c r="Z860" s="31">
        <v>495.7339679494929</v>
      </c>
    </row>
    <row r="861" spans="1:26" ht="12.75">
      <c r="A861" s="1">
        <v>36747</v>
      </c>
      <c r="B861" s="27">
        <v>222</v>
      </c>
      <c r="C861" s="2">
        <v>0.861111104</v>
      </c>
      <c r="D861" s="57">
        <v>0.861111104</v>
      </c>
      <c r="E861" s="3">
        <v>8520</v>
      </c>
      <c r="F861" s="28">
        <v>0</v>
      </c>
      <c r="G861" s="2">
        <v>35.51244471</v>
      </c>
      <c r="H861" s="2">
        <v>-78.38067715</v>
      </c>
      <c r="I861" s="29">
        <v>999.9</v>
      </c>
      <c r="J861" s="4">
        <f t="shared" si="87"/>
        <v>974</v>
      </c>
      <c r="K861" s="30">
        <f t="shared" si="90"/>
        <v>328.0638901897501</v>
      </c>
      <c r="L861" s="30">
        <f t="shared" si="91"/>
        <v>481.1638901897501</v>
      </c>
      <c r="M861" s="30">
        <f t="shared" si="88"/>
        <v>498.3638901897501</v>
      </c>
      <c r="N861" s="31">
        <f t="shared" si="89"/>
        <v>489.7638901897501</v>
      </c>
      <c r="O861" s="4">
        <v>30.5</v>
      </c>
      <c r="P861" s="4">
        <v>71</v>
      </c>
      <c r="Q861" s="4">
        <v>70.4</v>
      </c>
      <c r="R861"/>
      <c r="S861" s="32">
        <v>1.831</v>
      </c>
      <c r="T861" s="27">
        <v>58.725</v>
      </c>
      <c r="U861" s="27">
        <f t="shared" si="86"/>
        <v>312.6936666666667</v>
      </c>
      <c r="V861" s="32">
        <v>0.423</v>
      </c>
      <c r="W861" s="33">
        <v>1.9036500000000003</v>
      </c>
      <c r="X861" s="33">
        <f t="shared" si="85"/>
        <v>2.650125</v>
      </c>
      <c r="Y861" s="35">
        <v>11.452</v>
      </c>
      <c r="Z861" s="31">
        <v>489.7638901897501</v>
      </c>
    </row>
    <row r="862" spans="1:26" ht="12.75">
      <c r="A862" s="1">
        <v>36747</v>
      </c>
      <c r="B862" s="27">
        <v>222</v>
      </c>
      <c r="C862" s="2">
        <v>0.861226857</v>
      </c>
      <c r="D862" s="57">
        <v>0.861226857</v>
      </c>
      <c r="E862" s="3">
        <v>8530</v>
      </c>
      <c r="F862" s="28">
        <v>0</v>
      </c>
      <c r="G862" s="2">
        <v>35.50733077</v>
      </c>
      <c r="H862" s="2">
        <v>-78.37955021</v>
      </c>
      <c r="I862" s="29">
        <v>1001.7</v>
      </c>
      <c r="J862" s="4">
        <f t="shared" si="87"/>
        <v>975.8000000000001</v>
      </c>
      <c r="K862" s="30">
        <f t="shared" si="90"/>
        <v>312.73194156342134</v>
      </c>
      <c r="L862" s="30">
        <f t="shared" si="91"/>
        <v>465.8319415634213</v>
      </c>
      <c r="M862" s="30">
        <f t="shared" si="88"/>
        <v>483.03194156342136</v>
      </c>
      <c r="N862" s="31">
        <f t="shared" si="89"/>
        <v>474.43194156342133</v>
      </c>
      <c r="O862" s="4">
        <v>30.8</v>
      </c>
      <c r="P862" s="4">
        <v>70.6</v>
      </c>
      <c r="Q862" s="4">
        <v>69.9</v>
      </c>
      <c r="R862"/>
      <c r="S862" s="32">
        <v>1.801</v>
      </c>
      <c r="T862" s="27">
        <v>58.627</v>
      </c>
      <c r="U862" s="27">
        <f t="shared" si="86"/>
        <v>286.3533333333333</v>
      </c>
      <c r="V862" s="32">
        <v>0.411</v>
      </c>
      <c r="W862" s="33">
        <v>1.9003200000000002</v>
      </c>
      <c r="X862" s="33">
        <f t="shared" si="85"/>
        <v>2.6473500000000003</v>
      </c>
      <c r="Y862" s="35">
        <v>11.013</v>
      </c>
      <c r="Z862" s="31">
        <v>474.43194156342133</v>
      </c>
    </row>
    <row r="863" spans="1:26" ht="12.75">
      <c r="A863" s="1">
        <v>36747</v>
      </c>
      <c r="B863" s="27">
        <v>222</v>
      </c>
      <c r="C863" s="2">
        <v>0.861342609</v>
      </c>
      <c r="D863" s="57">
        <v>0.861342609</v>
      </c>
      <c r="E863" s="3">
        <v>8540</v>
      </c>
      <c r="F863" s="28">
        <v>0</v>
      </c>
      <c r="G863" s="2">
        <v>35.50457565</v>
      </c>
      <c r="H863" s="2">
        <v>-78.38449821</v>
      </c>
      <c r="I863" s="29">
        <v>1006.5</v>
      </c>
      <c r="J863" s="4">
        <f t="shared" si="87"/>
        <v>980.6</v>
      </c>
      <c r="K863" s="30">
        <f t="shared" si="90"/>
        <v>271.9846030190053</v>
      </c>
      <c r="L863" s="30">
        <f t="shared" si="91"/>
        <v>425.08460301900527</v>
      </c>
      <c r="M863" s="30">
        <f t="shared" si="88"/>
        <v>442.2846030190053</v>
      </c>
      <c r="N863" s="31">
        <f t="shared" si="89"/>
        <v>433.6846030190053</v>
      </c>
      <c r="O863" s="4">
        <v>31.1</v>
      </c>
      <c r="P863" s="4">
        <v>69.1</v>
      </c>
      <c r="Q863" s="4">
        <v>71.4</v>
      </c>
      <c r="R863"/>
      <c r="S863" s="32">
        <v>2.999</v>
      </c>
      <c r="T863" s="27">
        <v>688.538</v>
      </c>
      <c r="U863" s="27">
        <f t="shared" si="86"/>
        <v>295.013</v>
      </c>
      <c r="V863" s="32">
        <v>0.423</v>
      </c>
      <c r="W863" s="33">
        <v>1.8969900000000002</v>
      </c>
      <c r="X863" s="33">
        <f t="shared" si="85"/>
        <v>2.4593900000000004</v>
      </c>
      <c r="Y863" s="35">
        <v>11.476</v>
      </c>
      <c r="Z863" s="31">
        <v>433.6846030190053</v>
      </c>
    </row>
    <row r="864" spans="1:26" ht="12.75">
      <c r="A864" s="1">
        <v>36747</v>
      </c>
      <c r="B864" s="27">
        <v>222</v>
      </c>
      <c r="C864" s="2">
        <v>0.861458361</v>
      </c>
      <c r="D864" s="57">
        <v>0.861458361</v>
      </c>
      <c r="E864" s="3">
        <v>8550</v>
      </c>
      <c r="F864" s="28">
        <v>0</v>
      </c>
      <c r="G864" s="2">
        <v>35.50651654</v>
      </c>
      <c r="H864" s="2">
        <v>-78.38932118</v>
      </c>
      <c r="I864" s="29">
        <v>1008.6</v>
      </c>
      <c r="J864" s="4">
        <f t="shared" si="87"/>
        <v>982.7</v>
      </c>
      <c r="K864" s="30">
        <f t="shared" si="90"/>
        <v>254.22032396678733</v>
      </c>
      <c r="L864" s="30">
        <f t="shared" si="91"/>
        <v>407.3203239667873</v>
      </c>
      <c r="M864" s="30">
        <f t="shared" si="88"/>
        <v>424.5203239667874</v>
      </c>
      <c r="N864" s="31">
        <f t="shared" si="89"/>
        <v>415.92032396678735</v>
      </c>
      <c r="O864" s="4">
        <v>31.4</v>
      </c>
      <c r="P864" s="4">
        <v>68.5</v>
      </c>
      <c r="Q864" s="4">
        <v>71.4</v>
      </c>
      <c r="R864" s="5">
        <v>1.26E-05</v>
      </c>
      <c r="S864" s="32">
        <v>1.741</v>
      </c>
      <c r="T864" s="27">
        <v>5.958</v>
      </c>
      <c r="U864" s="27">
        <f t="shared" si="86"/>
        <v>286.1756666666667</v>
      </c>
      <c r="V864" s="32">
        <v>0.393</v>
      </c>
      <c r="W864" s="33">
        <v>1.8947700000000003</v>
      </c>
      <c r="X864" s="33">
        <f t="shared" si="85"/>
        <v>2.2716150000000006</v>
      </c>
      <c r="Y864" s="35">
        <v>11.241</v>
      </c>
      <c r="Z864" s="31">
        <v>415.92032396678735</v>
      </c>
    </row>
    <row r="865" spans="1:26" ht="12.75">
      <c r="A865" s="1">
        <v>36747</v>
      </c>
      <c r="B865" s="27">
        <v>222</v>
      </c>
      <c r="C865" s="2">
        <v>0.861574054</v>
      </c>
      <c r="D865" s="57">
        <v>0.861574054</v>
      </c>
      <c r="E865" s="3">
        <v>8560</v>
      </c>
      <c r="F865" s="28">
        <v>0</v>
      </c>
      <c r="G865" s="2">
        <v>35.51163337</v>
      </c>
      <c r="H865" s="2">
        <v>-78.39025734</v>
      </c>
      <c r="I865" s="29">
        <v>1007.4</v>
      </c>
      <c r="J865" s="4">
        <f t="shared" si="87"/>
        <v>981.5</v>
      </c>
      <c r="K865" s="30">
        <f t="shared" si="90"/>
        <v>264.3666867467039</v>
      </c>
      <c r="L865" s="30">
        <f t="shared" si="91"/>
        <v>417.4666867467039</v>
      </c>
      <c r="M865" s="30">
        <f t="shared" si="88"/>
        <v>434.66668674670393</v>
      </c>
      <c r="N865" s="31">
        <f t="shared" si="89"/>
        <v>426.0666867467039</v>
      </c>
      <c r="O865" s="4">
        <v>31.1</v>
      </c>
      <c r="P865" s="4">
        <v>69.5</v>
      </c>
      <c r="Q865" s="4">
        <v>72.9</v>
      </c>
      <c r="R865"/>
      <c r="S865" s="32">
        <v>2.106</v>
      </c>
      <c r="T865" s="27">
        <v>215.87</v>
      </c>
      <c r="U865" s="27">
        <f t="shared" si="86"/>
        <v>189.83849999999998</v>
      </c>
      <c r="V865" s="32">
        <v>0.413</v>
      </c>
      <c r="W865" s="33">
        <v>1.8925500000000002</v>
      </c>
      <c r="X865" s="33">
        <f t="shared" si="85"/>
        <v>2.0840250000000005</v>
      </c>
      <c r="Y865" s="35">
        <v>11.831</v>
      </c>
      <c r="Z865" s="31">
        <v>426.0666867467039</v>
      </c>
    </row>
    <row r="866" spans="1:26" ht="12.75">
      <c r="A866" s="1">
        <v>36747</v>
      </c>
      <c r="B866" s="27">
        <v>222</v>
      </c>
      <c r="C866" s="2">
        <v>0.861689806</v>
      </c>
      <c r="D866" s="57">
        <v>0.861689806</v>
      </c>
      <c r="E866" s="3">
        <v>8570</v>
      </c>
      <c r="F866" s="28">
        <v>0</v>
      </c>
      <c r="G866" s="2">
        <v>35.51687675</v>
      </c>
      <c r="H866" s="2">
        <v>-78.38767193</v>
      </c>
      <c r="I866" s="29">
        <v>1007.4</v>
      </c>
      <c r="J866" s="4">
        <f t="shared" si="87"/>
        <v>981.5</v>
      </c>
      <c r="K866" s="30">
        <f t="shared" si="90"/>
        <v>264.3666867467039</v>
      </c>
      <c r="L866" s="30">
        <f t="shared" si="91"/>
        <v>417.4666867467039</v>
      </c>
      <c r="M866" s="30">
        <f t="shared" si="88"/>
        <v>434.66668674670393</v>
      </c>
      <c r="N866" s="31">
        <f t="shared" si="89"/>
        <v>426.0666867467039</v>
      </c>
      <c r="O866" s="4">
        <v>30.8</v>
      </c>
      <c r="P866" s="4">
        <v>69.2</v>
      </c>
      <c r="Q866" s="4">
        <v>72.2</v>
      </c>
      <c r="R866"/>
      <c r="S866" s="32">
        <v>2.298</v>
      </c>
      <c r="T866" s="27">
        <v>320.772</v>
      </c>
      <c r="U866" s="27">
        <f t="shared" si="86"/>
        <v>224.7483333333333</v>
      </c>
      <c r="V866" s="32">
        <v>0.386</v>
      </c>
      <c r="W866" s="33">
        <v>1.8892200000000001</v>
      </c>
      <c r="X866" s="33">
        <f t="shared" si="85"/>
        <v>1.8962500000000002</v>
      </c>
      <c r="Y866" s="35">
        <v>11.825</v>
      </c>
      <c r="Z866" s="31">
        <v>426.0666867467039</v>
      </c>
    </row>
    <row r="867" spans="1:26" ht="12.75">
      <c r="A867" s="1">
        <v>36747</v>
      </c>
      <c r="B867" s="27">
        <v>222</v>
      </c>
      <c r="C867" s="2">
        <v>0.861805558</v>
      </c>
      <c r="D867" s="57">
        <v>0.861805558</v>
      </c>
      <c r="E867" s="3">
        <v>8580</v>
      </c>
      <c r="F867" s="28">
        <v>0</v>
      </c>
      <c r="G867" s="2">
        <v>35.52129414</v>
      </c>
      <c r="H867" s="2">
        <v>-78.38383465</v>
      </c>
      <c r="I867" s="29">
        <v>1008.1</v>
      </c>
      <c r="J867" s="4">
        <f t="shared" si="87"/>
        <v>982.2</v>
      </c>
      <c r="K867" s="30">
        <f t="shared" si="90"/>
        <v>258.44646858037333</v>
      </c>
      <c r="L867" s="30">
        <f t="shared" si="91"/>
        <v>411.54646858037336</v>
      </c>
      <c r="M867" s="30">
        <f t="shared" si="88"/>
        <v>428.74646858037335</v>
      </c>
      <c r="N867" s="31">
        <f t="shared" si="89"/>
        <v>420.1464685803734</v>
      </c>
      <c r="O867" s="4">
        <v>30.8</v>
      </c>
      <c r="P867" s="4">
        <v>68.9</v>
      </c>
      <c r="Q867" s="4">
        <v>68</v>
      </c>
      <c r="R867"/>
      <c r="S867" s="32">
        <v>1.931</v>
      </c>
      <c r="T867" s="27">
        <v>110.683</v>
      </c>
      <c r="U867" s="27">
        <f t="shared" si="86"/>
        <v>233.408</v>
      </c>
      <c r="V867" s="32">
        <v>0.394</v>
      </c>
      <c r="W867" s="33">
        <v>1.8858900000000003</v>
      </c>
      <c r="X867" s="33">
        <f t="shared" si="85"/>
        <v>1.8932900000000001</v>
      </c>
      <c r="Y867" s="35">
        <v>11.545</v>
      </c>
      <c r="Z867" s="31">
        <v>420.1464685803734</v>
      </c>
    </row>
    <row r="868" spans="1:26" ht="12.75">
      <c r="A868" s="1">
        <v>36747</v>
      </c>
      <c r="B868" s="27">
        <v>222</v>
      </c>
      <c r="C868" s="2">
        <v>0.86192131</v>
      </c>
      <c r="D868" s="57">
        <v>0.86192131</v>
      </c>
      <c r="E868" s="3">
        <v>8590</v>
      </c>
      <c r="F868" s="28">
        <v>0</v>
      </c>
      <c r="G868" s="2">
        <v>35.52539481</v>
      </c>
      <c r="H868" s="2">
        <v>-78.38016501</v>
      </c>
      <c r="I868" s="29">
        <v>1009.8</v>
      </c>
      <c r="J868" s="4">
        <f t="shared" si="87"/>
        <v>983.9</v>
      </c>
      <c r="K868" s="30">
        <f t="shared" si="90"/>
        <v>244.0863436117268</v>
      </c>
      <c r="L868" s="30">
        <f t="shared" si="91"/>
        <v>397.1863436117268</v>
      </c>
      <c r="M868" s="30">
        <f t="shared" si="88"/>
        <v>414.38634361172683</v>
      </c>
      <c r="N868" s="31">
        <f t="shared" si="89"/>
        <v>405.7863436117268</v>
      </c>
      <c r="O868" s="4">
        <v>30.9</v>
      </c>
      <c r="P868" s="4">
        <v>68.8</v>
      </c>
      <c r="Q868" s="4">
        <v>68.9</v>
      </c>
      <c r="R868"/>
      <c r="S868" s="32">
        <v>1.692</v>
      </c>
      <c r="T868" s="27">
        <v>5.603</v>
      </c>
      <c r="U868" s="27">
        <f t="shared" si="86"/>
        <v>224.57066666666665</v>
      </c>
      <c r="V868" s="32">
        <v>0.427</v>
      </c>
      <c r="W868" s="33">
        <v>1.8836700000000002</v>
      </c>
      <c r="X868" s="33">
        <f t="shared" si="85"/>
        <v>1.8905150000000004</v>
      </c>
      <c r="Y868" s="35">
        <v>11.9</v>
      </c>
      <c r="Z868" s="31">
        <v>405.7863436117268</v>
      </c>
    </row>
    <row r="869" spans="1:26" ht="12.75">
      <c r="A869" s="1">
        <v>36747</v>
      </c>
      <c r="B869" s="27">
        <v>222</v>
      </c>
      <c r="C869" s="2">
        <v>0.862037063</v>
      </c>
      <c r="D869" s="57">
        <v>0.862037063</v>
      </c>
      <c r="E869" s="3">
        <v>8600</v>
      </c>
      <c r="F869" s="28">
        <v>0</v>
      </c>
      <c r="G869" s="2">
        <v>35.52945402</v>
      </c>
      <c r="H869" s="2">
        <v>-78.37667485</v>
      </c>
      <c r="I869" s="29">
        <v>1009.9</v>
      </c>
      <c r="J869" s="4">
        <f t="shared" si="87"/>
        <v>984</v>
      </c>
      <c r="K869" s="30">
        <f t="shared" si="90"/>
        <v>243.24240323069722</v>
      </c>
      <c r="L869" s="30">
        <f t="shared" si="91"/>
        <v>396.3424032306972</v>
      </c>
      <c r="M869" s="30">
        <f t="shared" si="88"/>
        <v>413.54240323069723</v>
      </c>
      <c r="N869" s="31">
        <f t="shared" si="89"/>
        <v>404.9424032306972</v>
      </c>
      <c r="O869" s="4">
        <v>30.7</v>
      </c>
      <c r="P869" s="4">
        <v>70.6</v>
      </c>
      <c r="Q869" s="4">
        <v>66.9</v>
      </c>
      <c r="R869"/>
      <c r="S869" s="32">
        <v>2.046</v>
      </c>
      <c r="T869" s="27">
        <v>163.014</v>
      </c>
      <c r="U869" s="27">
        <f t="shared" si="86"/>
        <v>136.98333333333332</v>
      </c>
      <c r="V869" s="32">
        <v>0.412</v>
      </c>
      <c r="W869" s="33">
        <v>1.8814500000000003</v>
      </c>
      <c r="X869" s="33">
        <f t="shared" si="85"/>
        <v>1.8879250000000003</v>
      </c>
      <c r="Y869" s="35">
        <v>11.081</v>
      </c>
      <c r="Z869" s="31">
        <v>404.9424032306972</v>
      </c>
    </row>
    <row r="870" spans="1:26" ht="12.75">
      <c r="A870" s="1">
        <v>36747</v>
      </c>
      <c r="B870" s="27">
        <v>222</v>
      </c>
      <c r="C870" s="2">
        <v>0.862152755</v>
      </c>
      <c r="D870" s="57">
        <v>0.862152755</v>
      </c>
      <c r="E870" s="3">
        <v>8610</v>
      </c>
      <c r="F870" s="28">
        <v>0</v>
      </c>
      <c r="G870" s="2">
        <v>35.53342743</v>
      </c>
      <c r="H870" s="2">
        <v>-78.3734358</v>
      </c>
      <c r="I870" s="29">
        <v>1008.8</v>
      </c>
      <c r="J870" s="4">
        <f t="shared" si="87"/>
        <v>982.9</v>
      </c>
      <c r="K870" s="30">
        <f t="shared" si="90"/>
        <v>252.5304681668985</v>
      </c>
      <c r="L870" s="30">
        <f t="shared" si="91"/>
        <v>405.6304681668985</v>
      </c>
      <c r="M870" s="30">
        <f t="shared" si="88"/>
        <v>422.8304681668985</v>
      </c>
      <c r="N870" s="31">
        <f t="shared" si="89"/>
        <v>414.2304681668985</v>
      </c>
      <c r="O870" s="4">
        <v>30.6</v>
      </c>
      <c r="P870" s="4">
        <v>70.6</v>
      </c>
      <c r="Q870" s="4">
        <v>68.9</v>
      </c>
      <c r="R870" s="5">
        <v>1.21E-05</v>
      </c>
      <c r="S870" s="32">
        <v>2.047</v>
      </c>
      <c r="T870" s="27">
        <v>162.917</v>
      </c>
      <c r="U870" s="27">
        <f t="shared" si="86"/>
        <v>163.14316666666667</v>
      </c>
      <c r="V870" s="32">
        <v>0.382</v>
      </c>
      <c r="W870" s="33">
        <v>1.87812</v>
      </c>
      <c r="X870" s="33">
        <f t="shared" si="85"/>
        <v>1.88515</v>
      </c>
      <c r="Y870" s="35">
        <v>11.086</v>
      </c>
      <c r="Z870" s="31">
        <v>414.2304681668985</v>
      </c>
    </row>
    <row r="871" spans="1:26" ht="12.75">
      <c r="A871" s="1">
        <v>36747</v>
      </c>
      <c r="B871" s="27">
        <v>222</v>
      </c>
      <c r="C871" s="2">
        <v>0.862268507</v>
      </c>
      <c r="D871" s="57">
        <v>0.862268507</v>
      </c>
      <c r="E871" s="3">
        <v>8620</v>
      </c>
      <c r="F871" s="28">
        <v>0</v>
      </c>
      <c r="G871" s="2">
        <v>35.53724227</v>
      </c>
      <c r="H871" s="2">
        <v>-78.37035786</v>
      </c>
      <c r="I871" s="29">
        <v>1007.8</v>
      </c>
      <c r="J871" s="4">
        <f t="shared" si="87"/>
        <v>981.9</v>
      </c>
      <c r="K871" s="30">
        <f t="shared" si="90"/>
        <v>260.98318812721203</v>
      </c>
      <c r="L871" s="30">
        <f t="shared" si="91"/>
        <v>414.083188127212</v>
      </c>
      <c r="M871" s="30">
        <f t="shared" si="88"/>
        <v>431.28318812721204</v>
      </c>
      <c r="N871" s="31">
        <f t="shared" si="89"/>
        <v>422.683188127212</v>
      </c>
      <c r="O871" s="4">
        <v>30.5</v>
      </c>
      <c r="P871" s="4">
        <v>70</v>
      </c>
      <c r="Q871" s="4">
        <v>71.9</v>
      </c>
      <c r="R871"/>
      <c r="S871" s="32">
        <v>2.068</v>
      </c>
      <c r="T871" s="27">
        <v>215.328</v>
      </c>
      <c r="U871" s="27">
        <f t="shared" si="86"/>
        <v>163.05283333333333</v>
      </c>
      <c r="V871" s="32">
        <v>0.413</v>
      </c>
      <c r="W871" s="33">
        <v>1.8747900000000002</v>
      </c>
      <c r="X871" s="33">
        <f t="shared" si="85"/>
        <v>1.8821900000000003</v>
      </c>
      <c r="Y871" s="35">
        <v>11.095</v>
      </c>
      <c r="Z871" s="31">
        <v>422.683188127212</v>
      </c>
    </row>
    <row r="872" spans="1:26" ht="12.75">
      <c r="A872" s="1">
        <v>36747</v>
      </c>
      <c r="B872" s="27">
        <v>222</v>
      </c>
      <c r="C872" s="2">
        <v>0.86238426</v>
      </c>
      <c r="D872" s="57">
        <v>0.86238426</v>
      </c>
      <c r="E872" s="3">
        <v>8630</v>
      </c>
      <c r="F872" s="28">
        <v>0</v>
      </c>
      <c r="G872" s="2">
        <v>35.54097082</v>
      </c>
      <c r="H872" s="2">
        <v>-78.36717912</v>
      </c>
      <c r="I872" s="29">
        <v>1008</v>
      </c>
      <c r="J872" s="4">
        <f t="shared" si="87"/>
        <v>982.1</v>
      </c>
      <c r="K872" s="30">
        <f t="shared" si="90"/>
        <v>259.2919556627109</v>
      </c>
      <c r="L872" s="30">
        <f t="shared" si="91"/>
        <v>412.39195566271087</v>
      </c>
      <c r="M872" s="30">
        <f t="shared" si="88"/>
        <v>429.5919556627109</v>
      </c>
      <c r="N872" s="31">
        <f t="shared" si="89"/>
        <v>420.9919556627109</v>
      </c>
      <c r="O872" s="4">
        <v>30.7</v>
      </c>
      <c r="P872" s="4">
        <v>69.7</v>
      </c>
      <c r="Q872" s="4">
        <v>70.8</v>
      </c>
      <c r="R872"/>
      <c r="S872" s="32">
        <v>2.889</v>
      </c>
      <c r="T872" s="27">
        <v>635.248</v>
      </c>
      <c r="U872" s="27">
        <f t="shared" si="86"/>
        <v>215.46550000000002</v>
      </c>
      <c r="V872" s="32">
        <v>0.442</v>
      </c>
      <c r="W872" s="33">
        <v>1.8725700000000003</v>
      </c>
      <c r="X872" s="33">
        <f t="shared" si="85"/>
        <v>1.879415</v>
      </c>
      <c r="Y872" s="35">
        <v>11.71</v>
      </c>
      <c r="Z872" s="31">
        <v>420.9919556627109</v>
      </c>
    </row>
    <row r="873" spans="1:26" ht="12.75">
      <c r="A873" s="1">
        <v>36747</v>
      </c>
      <c r="B873" s="27">
        <v>222</v>
      </c>
      <c r="C873" s="2">
        <v>0.862500012</v>
      </c>
      <c r="D873" s="57">
        <v>0.862500012</v>
      </c>
      <c r="E873" s="3">
        <v>8640</v>
      </c>
      <c r="F873" s="28">
        <v>0</v>
      </c>
      <c r="G873" s="2">
        <v>35.54486206</v>
      </c>
      <c r="H873" s="2">
        <v>-78.36383711</v>
      </c>
      <c r="I873" s="29">
        <v>1008.9</v>
      </c>
      <c r="J873" s="4">
        <f t="shared" si="87"/>
        <v>983</v>
      </c>
      <c r="K873" s="30">
        <f t="shared" si="90"/>
        <v>251.68566920671086</v>
      </c>
      <c r="L873" s="30">
        <f t="shared" si="91"/>
        <v>404.78566920671085</v>
      </c>
      <c r="M873" s="30">
        <f t="shared" si="88"/>
        <v>421.9856692067109</v>
      </c>
      <c r="N873" s="31">
        <f t="shared" si="89"/>
        <v>413.3856692067109</v>
      </c>
      <c r="O873" s="4">
        <v>30.9</v>
      </c>
      <c r="P873" s="4">
        <v>69.8</v>
      </c>
      <c r="Q873" s="4">
        <v>68.9</v>
      </c>
      <c r="R873"/>
      <c r="S873" s="32">
        <v>2.524</v>
      </c>
      <c r="T873" s="27">
        <v>425.15</v>
      </c>
      <c r="U873" s="27">
        <f t="shared" si="86"/>
        <v>267.8766666666667</v>
      </c>
      <c r="V873" s="32">
        <v>0.513</v>
      </c>
      <c r="W873" s="33">
        <v>2.9803500000000005</v>
      </c>
      <c r="X873" s="33">
        <f t="shared" si="85"/>
        <v>2.0618250000000002</v>
      </c>
      <c r="Y873" s="35">
        <v>11.348</v>
      </c>
      <c r="Z873" s="31">
        <v>413.3856692067109</v>
      </c>
    </row>
    <row r="874" spans="1:26" ht="12.75">
      <c r="A874" s="1">
        <v>36747</v>
      </c>
      <c r="B874" s="27">
        <v>222</v>
      </c>
      <c r="C874" s="2">
        <v>0.862615764</v>
      </c>
      <c r="D874" s="57">
        <v>0.862615764</v>
      </c>
      <c r="E874" s="3">
        <v>8650</v>
      </c>
      <c r="F874" s="28">
        <v>0</v>
      </c>
      <c r="G874" s="2">
        <v>35.5490684</v>
      </c>
      <c r="H874" s="2">
        <v>-78.36042792</v>
      </c>
      <c r="I874" s="29">
        <v>1009.4</v>
      </c>
      <c r="J874" s="4">
        <f t="shared" si="87"/>
        <v>983.5</v>
      </c>
      <c r="K874" s="30">
        <f t="shared" si="90"/>
        <v>247.46296310401866</v>
      </c>
      <c r="L874" s="30">
        <f t="shared" si="91"/>
        <v>400.56296310401865</v>
      </c>
      <c r="M874" s="30">
        <f t="shared" si="88"/>
        <v>417.7629631040187</v>
      </c>
      <c r="N874" s="31">
        <f t="shared" si="89"/>
        <v>409.1629631040187</v>
      </c>
      <c r="O874" s="4">
        <v>30.9</v>
      </c>
      <c r="P874" s="4">
        <v>70</v>
      </c>
      <c r="Q874" s="4">
        <v>75.3</v>
      </c>
      <c r="R874"/>
      <c r="S874" s="32">
        <v>2.503</v>
      </c>
      <c r="T874" s="27">
        <v>425.062</v>
      </c>
      <c r="U874" s="27">
        <f t="shared" si="86"/>
        <v>337.7865</v>
      </c>
      <c r="V874" s="32">
        <v>0.617</v>
      </c>
      <c r="W874" s="33">
        <v>4.08702</v>
      </c>
      <c r="X874" s="33">
        <f t="shared" si="85"/>
        <v>2.42905</v>
      </c>
      <c r="Y874" s="35">
        <v>11.892</v>
      </c>
      <c r="Z874" s="31">
        <v>409.1629631040187</v>
      </c>
    </row>
    <row r="875" spans="1:26" ht="12.75">
      <c r="A875" s="1">
        <v>36747</v>
      </c>
      <c r="B875" s="27">
        <v>222</v>
      </c>
      <c r="C875" s="2">
        <v>0.862731457</v>
      </c>
      <c r="D875" s="57">
        <v>0.862731457</v>
      </c>
      <c r="E875" s="3">
        <v>8660</v>
      </c>
      <c r="F875" s="28">
        <v>0</v>
      </c>
      <c r="G875" s="2">
        <v>35.55358974</v>
      </c>
      <c r="H875" s="2">
        <v>-78.35736611</v>
      </c>
      <c r="I875" s="29">
        <v>1011.2</v>
      </c>
      <c r="J875" s="4">
        <f t="shared" si="87"/>
        <v>985.3000000000001</v>
      </c>
      <c r="K875" s="30">
        <f t="shared" si="90"/>
        <v>232.2789762752432</v>
      </c>
      <c r="L875" s="30">
        <f t="shared" si="91"/>
        <v>385.3789762752432</v>
      </c>
      <c r="M875" s="30">
        <f t="shared" si="88"/>
        <v>402.57897627524324</v>
      </c>
      <c r="N875" s="31">
        <f t="shared" si="89"/>
        <v>393.9789762752432</v>
      </c>
      <c r="O875" s="4">
        <v>30.9</v>
      </c>
      <c r="P875" s="4">
        <v>69.4</v>
      </c>
      <c r="Q875" s="4">
        <v>75.4</v>
      </c>
      <c r="R875"/>
      <c r="S875" s="32">
        <v>2.949</v>
      </c>
      <c r="T875" s="27">
        <v>634.982</v>
      </c>
      <c r="U875" s="27">
        <f t="shared" si="86"/>
        <v>416.44783333333334</v>
      </c>
      <c r="V875" s="32">
        <v>0.703</v>
      </c>
      <c r="W875" s="33">
        <v>5.1948</v>
      </c>
      <c r="X875" s="33">
        <f t="shared" si="85"/>
        <v>2.981275</v>
      </c>
      <c r="Y875" s="35">
        <v>11.718</v>
      </c>
      <c r="Z875" s="31">
        <v>393.9789762752432</v>
      </c>
    </row>
    <row r="876" spans="1:26" ht="12.75">
      <c r="A876" s="1">
        <v>36747</v>
      </c>
      <c r="B876" s="27">
        <v>222</v>
      </c>
      <c r="C876" s="2">
        <v>0.862847209</v>
      </c>
      <c r="D876" s="57">
        <v>0.862847209</v>
      </c>
      <c r="E876" s="3">
        <v>8670</v>
      </c>
      <c r="F876" s="28">
        <v>0</v>
      </c>
      <c r="G876" s="2">
        <v>35.55833873</v>
      </c>
      <c r="H876" s="2">
        <v>-78.35593343</v>
      </c>
      <c r="I876" s="29">
        <v>1015.1</v>
      </c>
      <c r="J876" s="4">
        <f t="shared" si="87"/>
        <v>989.2</v>
      </c>
      <c r="K876" s="30">
        <f t="shared" si="90"/>
        <v>199.47527663836527</v>
      </c>
      <c r="L876" s="30">
        <f t="shared" si="91"/>
        <v>352.57527663836527</v>
      </c>
      <c r="M876" s="30">
        <f t="shared" si="88"/>
        <v>369.7752766383653</v>
      </c>
      <c r="N876" s="31">
        <f t="shared" si="89"/>
        <v>361.1752766383653</v>
      </c>
      <c r="O876" s="4">
        <v>31.3</v>
      </c>
      <c r="P876" s="4">
        <v>69.3</v>
      </c>
      <c r="Q876" s="4">
        <v>74.3</v>
      </c>
      <c r="R876" s="5">
        <v>1.5E-05</v>
      </c>
      <c r="S876" s="32">
        <v>2.979</v>
      </c>
      <c r="T876" s="27">
        <v>687.393</v>
      </c>
      <c r="U876" s="27">
        <f t="shared" si="86"/>
        <v>503.8605</v>
      </c>
      <c r="V876" s="32">
        <v>0.713</v>
      </c>
      <c r="W876" s="33">
        <v>5.19147</v>
      </c>
      <c r="X876" s="33">
        <f t="shared" si="85"/>
        <v>3.5335</v>
      </c>
      <c r="Y876" s="35">
        <v>11.051</v>
      </c>
      <c r="Z876" s="31">
        <v>361.1752766383653</v>
      </c>
    </row>
    <row r="877" spans="1:26" ht="12.75">
      <c r="A877" s="1">
        <v>36747</v>
      </c>
      <c r="B877" s="27">
        <v>222</v>
      </c>
      <c r="C877" s="2">
        <v>0.862962961</v>
      </c>
      <c r="D877" s="57">
        <v>0.862962961</v>
      </c>
      <c r="E877" s="3">
        <v>8680</v>
      </c>
      <c r="F877" s="28">
        <v>0</v>
      </c>
      <c r="G877" s="2">
        <v>35.56272474</v>
      </c>
      <c r="H877" s="2">
        <v>-78.35786374</v>
      </c>
      <c r="I877" s="29">
        <v>1018.6</v>
      </c>
      <c r="J877" s="4">
        <f t="shared" si="87"/>
        <v>992.7</v>
      </c>
      <c r="K877" s="30">
        <f t="shared" si="90"/>
        <v>170.14598654726547</v>
      </c>
      <c r="L877" s="30">
        <f t="shared" si="91"/>
        <v>323.2459865472655</v>
      </c>
      <c r="M877" s="30">
        <f t="shared" si="88"/>
        <v>340.4459865472655</v>
      </c>
      <c r="N877" s="31">
        <f t="shared" si="89"/>
        <v>331.8459865472655</v>
      </c>
      <c r="O877" s="4">
        <v>31.6</v>
      </c>
      <c r="P877" s="4">
        <v>68.4</v>
      </c>
      <c r="Q877" s="4">
        <v>71.9</v>
      </c>
      <c r="R877"/>
      <c r="S877" s="32">
        <v>3.098</v>
      </c>
      <c r="T877" s="27">
        <v>739.795</v>
      </c>
      <c r="U877" s="27">
        <f t="shared" si="86"/>
        <v>591.2716666666666</v>
      </c>
      <c r="V877" s="32">
        <v>0.803</v>
      </c>
      <c r="W877" s="33">
        <v>6.299250000000001</v>
      </c>
      <c r="X877" s="33">
        <f t="shared" si="85"/>
        <v>4.27091</v>
      </c>
      <c r="Y877" s="35">
        <v>11.923</v>
      </c>
      <c r="Z877" s="31">
        <v>331.8459865472655</v>
      </c>
    </row>
    <row r="878" spans="1:26" ht="12.75">
      <c r="A878" s="1">
        <v>36747</v>
      </c>
      <c r="B878" s="27">
        <v>222</v>
      </c>
      <c r="C878" s="2">
        <v>0.863078713</v>
      </c>
      <c r="D878" s="57">
        <v>0.863078713</v>
      </c>
      <c r="E878" s="3">
        <v>8690</v>
      </c>
      <c r="F878" s="28">
        <v>0</v>
      </c>
      <c r="G878" s="2">
        <v>35.56548426</v>
      </c>
      <c r="H878" s="2">
        <v>-78.36272762</v>
      </c>
      <c r="I878" s="29">
        <v>1021.7</v>
      </c>
      <c r="J878" s="4">
        <f t="shared" si="87"/>
        <v>995.8000000000001</v>
      </c>
      <c r="K878" s="30">
        <f t="shared" si="90"/>
        <v>144.25484236057338</v>
      </c>
      <c r="L878" s="30">
        <f t="shared" si="91"/>
        <v>297.35484236057334</v>
      </c>
      <c r="M878" s="30">
        <f t="shared" si="88"/>
        <v>314.5548423605734</v>
      </c>
      <c r="N878" s="31">
        <f t="shared" si="89"/>
        <v>305.95484236057337</v>
      </c>
      <c r="O878" s="4">
        <v>32</v>
      </c>
      <c r="P878" s="4">
        <v>67.6</v>
      </c>
      <c r="Q878" s="4">
        <v>72.4</v>
      </c>
      <c r="R878"/>
      <c r="S878" s="32">
        <v>2.879</v>
      </c>
      <c r="T878" s="27">
        <v>634.707</v>
      </c>
      <c r="U878" s="27">
        <f t="shared" si="86"/>
        <v>591.1815</v>
      </c>
      <c r="V878" s="32">
        <v>1.003</v>
      </c>
      <c r="W878" s="33">
        <v>8.515920000000001</v>
      </c>
      <c r="X878" s="33">
        <f t="shared" si="85"/>
        <v>5.378135</v>
      </c>
      <c r="Y878" s="35">
        <v>11.507</v>
      </c>
      <c r="Z878" s="31">
        <v>305.95484236057337</v>
      </c>
    </row>
    <row r="879" spans="1:26" ht="12.75">
      <c r="A879" s="1">
        <v>36747</v>
      </c>
      <c r="B879" s="27">
        <v>222</v>
      </c>
      <c r="C879" s="2">
        <v>0.863194466</v>
      </c>
      <c r="D879" s="57">
        <v>0.863194466</v>
      </c>
      <c r="E879" s="3">
        <v>8700</v>
      </c>
      <c r="F879" s="28">
        <v>0</v>
      </c>
      <c r="G879" s="2">
        <v>35.56685949</v>
      </c>
      <c r="H879" s="2">
        <v>-78.36851758</v>
      </c>
      <c r="I879" s="29">
        <v>1028</v>
      </c>
      <c r="J879" s="4">
        <f t="shared" si="87"/>
        <v>1002.1</v>
      </c>
      <c r="K879" s="30">
        <f t="shared" si="90"/>
        <v>91.88478676211056</v>
      </c>
      <c r="L879" s="30">
        <f t="shared" si="91"/>
        <v>244.98478676211056</v>
      </c>
      <c r="M879" s="30">
        <f t="shared" si="88"/>
        <v>262.18478676211055</v>
      </c>
      <c r="N879" s="31">
        <f t="shared" si="89"/>
        <v>253.58478676211055</v>
      </c>
      <c r="O879" s="4">
        <v>32.5</v>
      </c>
      <c r="P879" s="4">
        <v>67</v>
      </c>
      <c r="Q879" s="4">
        <v>73.4</v>
      </c>
      <c r="R879"/>
      <c r="S879" s="32">
        <v>2.899</v>
      </c>
      <c r="T879" s="27">
        <v>634.627</v>
      </c>
      <c r="U879" s="27">
        <f t="shared" si="86"/>
        <v>626.0943333333333</v>
      </c>
      <c r="V879" s="32">
        <v>1.013</v>
      </c>
      <c r="W879" s="33">
        <v>8.5137</v>
      </c>
      <c r="X879" s="33">
        <f t="shared" si="85"/>
        <v>6.30036</v>
      </c>
      <c r="Y879" s="35">
        <v>11.543</v>
      </c>
      <c r="Z879" s="31">
        <v>253.58478676211055</v>
      </c>
    </row>
    <row r="880" spans="1:26" ht="12.75">
      <c r="A880" s="1">
        <v>36747</v>
      </c>
      <c r="B880" s="27">
        <v>222</v>
      </c>
      <c r="C880" s="2">
        <v>0.863310158</v>
      </c>
      <c r="D880" s="57">
        <v>0.863310158</v>
      </c>
      <c r="E880" s="3">
        <v>8710</v>
      </c>
      <c r="F880" s="28">
        <v>0</v>
      </c>
      <c r="G880" s="2">
        <v>35.56656722</v>
      </c>
      <c r="H880" s="2">
        <v>-78.37435521</v>
      </c>
      <c r="I880" s="29">
        <v>1035</v>
      </c>
      <c r="J880" s="4">
        <f t="shared" si="87"/>
        <v>1009.1</v>
      </c>
      <c r="K880" s="30">
        <f t="shared" si="90"/>
        <v>34.08059590679182</v>
      </c>
      <c r="L880" s="30">
        <f t="shared" si="91"/>
        <v>187.1805959067918</v>
      </c>
      <c r="M880" s="30">
        <f t="shared" si="88"/>
        <v>204.38059590679183</v>
      </c>
      <c r="N880" s="31">
        <f t="shared" si="89"/>
        <v>195.7805959067918</v>
      </c>
      <c r="O880" s="4">
        <v>33.2</v>
      </c>
      <c r="P880" s="4">
        <v>66.1</v>
      </c>
      <c r="Q880" s="4">
        <v>74.3</v>
      </c>
      <c r="R880"/>
      <c r="S880" s="32">
        <v>3.584</v>
      </c>
      <c r="T880" s="27">
        <v>1002.038</v>
      </c>
      <c r="U880" s="27">
        <f t="shared" si="86"/>
        <v>722.257</v>
      </c>
      <c r="V880" s="32">
        <v>1.103</v>
      </c>
      <c r="W880" s="33">
        <v>9.620370000000001</v>
      </c>
      <c r="X880" s="33">
        <f t="shared" si="85"/>
        <v>7.222585000000001</v>
      </c>
      <c r="Y880" s="35">
        <v>11.738</v>
      </c>
      <c r="Z880" s="31">
        <v>195.7805959067918</v>
      </c>
    </row>
    <row r="881" spans="1:26" ht="12.75">
      <c r="A881" s="1">
        <v>36747</v>
      </c>
      <c r="B881" s="27">
        <v>222</v>
      </c>
      <c r="C881" s="2">
        <v>0.86342591</v>
      </c>
      <c r="D881" s="57">
        <v>0.86342591</v>
      </c>
      <c r="E881" s="3">
        <v>8720</v>
      </c>
      <c r="F881" s="28">
        <v>0</v>
      </c>
      <c r="G881" s="2">
        <v>35.56323453</v>
      </c>
      <c r="H881" s="2">
        <v>-78.37885107</v>
      </c>
      <c r="I881" s="29">
        <v>1041.4</v>
      </c>
      <c r="J881" s="4">
        <f t="shared" si="87"/>
        <v>1015.5000000000001</v>
      </c>
      <c r="K881" s="30">
        <f t="shared" si="90"/>
        <v>-18.419123349306254</v>
      </c>
      <c r="L881" s="30">
        <f t="shared" si="91"/>
        <v>134.68087665069373</v>
      </c>
      <c r="M881" s="30">
        <f t="shared" si="88"/>
        <v>151.88087665069375</v>
      </c>
      <c r="N881" s="31">
        <f t="shared" si="89"/>
        <v>143.28087665069376</v>
      </c>
      <c r="O881" s="4">
        <v>33.6</v>
      </c>
      <c r="P881" s="4">
        <v>63.8</v>
      </c>
      <c r="Q881" s="4">
        <v>73.4</v>
      </c>
      <c r="R881"/>
      <c r="S881" s="32">
        <v>3.356</v>
      </c>
      <c r="T881" s="27">
        <v>896.94</v>
      </c>
      <c r="U881" s="27">
        <f t="shared" si="86"/>
        <v>765.9166666666666</v>
      </c>
      <c r="V881" s="32">
        <v>1.214</v>
      </c>
      <c r="W881" s="33">
        <v>10.72815</v>
      </c>
      <c r="X881" s="33">
        <f t="shared" si="85"/>
        <v>8.14481</v>
      </c>
      <c r="Y881" s="35">
        <v>11.838</v>
      </c>
      <c r="Z881" s="31">
        <v>143.28087665069376</v>
      </c>
    </row>
    <row r="882" spans="1:26" ht="12.75">
      <c r="A882" s="1">
        <v>36747</v>
      </c>
      <c r="B882" s="27">
        <v>222</v>
      </c>
      <c r="C882" s="2">
        <v>0.863541663</v>
      </c>
      <c r="D882" s="57">
        <v>0.863541663</v>
      </c>
      <c r="E882" s="3">
        <v>8730</v>
      </c>
      <c r="F882" s="28">
        <v>0</v>
      </c>
      <c r="G882" s="2">
        <v>35.5583152</v>
      </c>
      <c r="H882" s="2">
        <v>-78.38131073</v>
      </c>
      <c r="I882" s="29">
        <v>1046.9</v>
      </c>
      <c r="J882" s="4">
        <f t="shared" si="87"/>
        <v>1021.0000000000001</v>
      </c>
      <c r="K882" s="30">
        <f t="shared" si="90"/>
        <v>-63.27239473387487</v>
      </c>
      <c r="L882" s="30">
        <f t="shared" si="91"/>
        <v>89.82760526612512</v>
      </c>
      <c r="M882" s="30">
        <f t="shared" si="88"/>
        <v>107.02760526612514</v>
      </c>
      <c r="N882" s="31">
        <f t="shared" si="89"/>
        <v>98.42760526612513</v>
      </c>
      <c r="O882" s="4">
        <v>34</v>
      </c>
      <c r="P882" s="4">
        <v>63.6</v>
      </c>
      <c r="Q882" s="4">
        <v>71.9</v>
      </c>
      <c r="R882" s="5">
        <v>1.61E-05</v>
      </c>
      <c r="S882" s="32">
        <v>4.223</v>
      </c>
      <c r="T882" s="27">
        <v>1316.851</v>
      </c>
      <c r="U882" s="27">
        <f t="shared" si="86"/>
        <v>870.8263333333334</v>
      </c>
      <c r="V882" s="32">
        <v>1.313</v>
      </c>
      <c r="W882" s="33">
        <v>11.834820000000002</v>
      </c>
      <c r="X882" s="33">
        <f t="shared" si="85"/>
        <v>9.252035000000001</v>
      </c>
      <c r="Y882" s="35">
        <v>11.084</v>
      </c>
      <c r="Z882" s="31">
        <v>98.42760526612513</v>
      </c>
    </row>
    <row r="883" spans="1:26" ht="12.75">
      <c r="A883" s="1">
        <v>36747</v>
      </c>
      <c r="B883" s="27">
        <v>222</v>
      </c>
      <c r="C883" s="2">
        <v>0.863657415</v>
      </c>
      <c r="D883" s="57">
        <v>0.863657415</v>
      </c>
      <c r="E883" s="3">
        <v>8740</v>
      </c>
      <c r="F883" s="28">
        <v>0</v>
      </c>
      <c r="G883" s="2">
        <v>35.55363411</v>
      </c>
      <c r="H883" s="2">
        <v>-78.38363792</v>
      </c>
      <c r="I883" s="29">
        <v>1052.3</v>
      </c>
      <c r="J883" s="4">
        <f t="shared" si="87"/>
        <v>1026.3999999999999</v>
      </c>
      <c r="K883" s="30">
        <f t="shared" si="90"/>
        <v>-107.0756978370731</v>
      </c>
      <c r="L883" s="30">
        <f t="shared" si="91"/>
        <v>46.0243021629269</v>
      </c>
      <c r="M883" s="30">
        <f t="shared" si="88"/>
        <v>63.22430216292692</v>
      </c>
      <c r="N883" s="31">
        <f t="shared" si="89"/>
        <v>54.62430216292691</v>
      </c>
      <c r="O883" s="4">
        <v>35</v>
      </c>
      <c r="P883" s="4">
        <v>63.3</v>
      </c>
      <c r="Q883" s="4">
        <v>70.9</v>
      </c>
      <c r="R883"/>
      <c r="S883" s="32">
        <v>3.239</v>
      </c>
      <c r="T883" s="27">
        <v>791.772</v>
      </c>
      <c r="U883" s="27">
        <f t="shared" si="86"/>
        <v>879.4891666666667</v>
      </c>
      <c r="V883" s="32">
        <v>1.393</v>
      </c>
      <c r="W883" s="33">
        <v>12.9426</v>
      </c>
      <c r="X883" s="33">
        <f t="shared" si="85"/>
        <v>10.35926</v>
      </c>
      <c r="Y883" s="35">
        <v>11.883</v>
      </c>
      <c r="Z883" s="31">
        <v>54.62430216292691</v>
      </c>
    </row>
    <row r="884" spans="1:26" ht="12.75">
      <c r="A884" s="1">
        <v>36747</v>
      </c>
      <c r="B884" s="27">
        <v>222</v>
      </c>
      <c r="C884" s="2">
        <v>0.863773167</v>
      </c>
      <c r="D884" s="57">
        <v>0.863773167</v>
      </c>
      <c r="E884" s="3">
        <v>8750</v>
      </c>
      <c r="F884" s="28">
        <v>0</v>
      </c>
      <c r="G884" s="2">
        <v>35.54878684</v>
      </c>
      <c r="H884" s="2">
        <v>-78.38612134</v>
      </c>
      <c r="I884" s="29">
        <v>1053.8</v>
      </c>
      <c r="J884" s="4">
        <f t="shared" si="87"/>
        <v>1027.8999999999999</v>
      </c>
      <c r="K884" s="30">
        <f t="shared" si="90"/>
        <v>-119.2023874847918</v>
      </c>
      <c r="L884" s="30">
        <f t="shared" si="91"/>
        <v>33.897612515208195</v>
      </c>
      <c r="M884" s="30">
        <f t="shared" si="88"/>
        <v>51.09761251520821</v>
      </c>
      <c r="N884" s="31">
        <f t="shared" si="89"/>
        <v>42.4976125152082</v>
      </c>
      <c r="O884" s="4">
        <v>34.9</v>
      </c>
      <c r="P884" s="4">
        <v>62</v>
      </c>
      <c r="Q884" s="4">
        <v>70.9</v>
      </c>
      <c r="R884"/>
      <c r="S884" s="32">
        <v>3.079</v>
      </c>
      <c r="T884" s="27">
        <v>739.183</v>
      </c>
      <c r="U884" s="27">
        <f t="shared" si="86"/>
        <v>896.9018333333333</v>
      </c>
      <c r="V884" s="32">
        <v>1.402</v>
      </c>
      <c r="W884" s="33">
        <v>12.93927</v>
      </c>
      <c r="X884" s="33">
        <f t="shared" si="85"/>
        <v>11.096485000000001</v>
      </c>
      <c r="Y884" s="35">
        <v>12.683</v>
      </c>
      <c r="Z884" s="31">
        <v>42.4976125152082</v>
      </c>
    </row>
    <row r="885" spans="1:26" ht="12.75">
      <c r="A885" s="1">
        <v>36747</v>
      </c>
      <c r="B885" s="27">
        <v>222</v>
      </c>
      <c r="C885" s="2">
        <v>0.86388886</v>
      </c>
      <c r="D885" s="57">
        <v>0.86388886</v>
      </c>
      <c r="E885" s="3">
        <v>8760</v>
      </c>
      <c r="F885" s="28">
        <v>1</v>
      </c>
      <c r="G885" s="2">
        <v>35.54403937</v>
      </c>
      <c r="H885" s="2">
        <v>-78.38862856</v>
      </c>
      <c r="I885" s="29">
        <v>1053.6</v>
      </c>
      <c r="J885" s="4">
        <f t="shared" si="87"/>
        <v>1027.6999999999998</v>
      </c>
      <c r="K885" s="30">
        <f t="shared" si="90"/>
        <v>-117.5865183666352</v>
      </c>
      <c r="L885" s="30">
        <f t="shared" si="91"/>
        <v>35.51348163336479</v>
      </c>
      <c r="M885" s="30">
        <f t="shared" si="88"/>
        <v>52.71348163336481</v>
      </c>
      <c r="N885" s="31">
        <f t="shared" si="89"/>
        <v>44.1134816333648</v>
      </c>
      <c r="O885" s="4">
        <v>35</v>
      </c>
      <c r="P885" s="4">
        <v>62</v>
      </c>
      <c r="Q885" s="4">
        <v>70.4</v>
      </c>
      <c r="R885"/>
      <c r="S885" s="32">
        <v>4.011</v>
      </c>
      <c r="T885" s="27">
        <v>1211.585</v>
      </c>
      <c r="U885" s="27">
        <f t="shared" si="86"/>
        <v>993.0614999999999</v>
      </c>
      <c r="V885" s="32">
        <v>1.303</v>
      </c>
      <c r="W885" s="33">
        <v>11.82705</v>
      </c>
      <c r="X885" s="33">
        <f aca="true" t="shared" si="92" ref="X885:X897">AVERAGE(W880:W885)</f>
        <v>11.64871</v>
      </c>
      <c r="Y885" s="35">
        <v>11.248</v>
      </c>
      <c r="Z885" s="31">
        <v>44.1134816333648</v>
      </c>
    </row>
    <row r="886" spans="1:26" ht="12.75">
      <c r="A886" s="1">
        <v>36747</v>
      </c>
      <c r="B886" s="27">
        <v>222</v>
      </c>
      <c r="C886" s="2">
        <v>0.864004612</v>
      </c>
      <c r="D886" s="57">
        <v>0.864004612</v>
      </c>
      <c r="E886" s="3">
        <v>8770</v>
      </c>
      <c r="F886" s="28">
        <v>0</v>
      </c>
      <c r="G886" s="2">
        <v>35.53943944</v>
      </c>
      <c r="H886" s="2">
        <v>-78.39108825</v>
      </c>
      <c r="I886" s="29">
        <v>1047.6</v>
      </c>
      <c r="J886" s="4">
        <f t="shared" si="87"/>
        <v>1021.6999999999999</v>
      </c>
      <c r="K886" s="30">
        <f t="shared" si="90"/>
        <v>-68.96365256706926</v>
      </c>
      <c r="L886" s="30">
        <f t="shared" si="91"/>
        <v>84.13634743293073</v>
      </c>
      <c r="M886" s="30">
        <f t="shared" si="88"/>
        <v>101.33634743293075</v>
      </c>
      <c r="N886" s="31">
        <f t="shared" si="89"/>
        <v>92.73634743293074</v>
      </c>
      <c r="O886" s="4">
        <v>34.5</v>
      </c>
      <c r="P886" s="4">
        <v>59.9</v>
      </c>
      <c r="Q886" s="4">
        <v>71.9</v>
      </c>
      <c r="R886"/>
      <c r="S886" s="32">
        <v>3.395</v>
      </c>
      <c r="T886" s="27">
        <v>896.496</v>
      </c>
      <c r="U886" s="27">
        <f aca="true" t="shared" si="93" ref="U886:U898">AVERAGE(T881:T886)</f>
        <v>975.4711666666667</v>
      </c>
      <c r="V886" s="32">
        <v>1.353</v>
      </c>
      <c r="W886" s="33">
        <v>12.933720000000001</v>
      </c>
      <c r="X886" s="33">
        <f t="shared" si="92"/>
        <v>12.200935000000001</v>
      </c>
      <c r="Y886" s="35">
        <v>11.309</v>
      </c>
      <c r="Z886" s="31">
        <v>92.73634743293074</v>
      </c>
    </row>
    <row r="887" spans="1:26" ht="12.75">
      <c r="A887" s="1">
        <v>36747</v>
      </c>
      <c r="B887" s="27">
        <v>222</v>
      </c>
      <c r="C887" s="2">
        <v>0.864120364</v>
      </c>
      <c r="D887" s="57">
        <v>0.864120364</v>
      </c>
      <c r="E887" s="3">
        <v>8780</v>
      </c>
      <c r="F887" s="28">
        <v>0</v>
      </c>
      <c r="G887" s="2">
        <v>35.53498584</v>
      </c>
      <c r="H887" s="2">
        <v>-78.39346157</v>
      </c>
      <c r="I887" s="29">
        <v>1042.1</v>
      </c>
      <c r="J887" s="4">
        <f t="shared" si="87"/>
        <v>1016.1999999999999</v>
      </c>
      <c r="K887" s="30">
        <f t="shared" si="90"/>
        <v>-24.141194708664187</v>
      </c>
      <c r="L887" s="30">
        <f t="shared" si="91"/>
        <v>128.9588052913358</v>
      </c>
      <c r="M887" s="30">
        <f t="shared" si="88"/>
        <v>146.15880529133582</v>
      </c>
      <c r="N887" s="31">
        <f t="shared" si="89"/>
        <v>137.55880529133583</v>
      </c>
      <c r="O887" s="4">
        <v>34.1</v>
      </c>
      <c r="P887" s="4">
        <v>60.6</v>
      </c>
      <c r="Q887" s="4">
        <v>73.8</v>
      </c>
      <c r="R887"/>
      <c r="S887" s="32">
        <v>2.779</v>
      </c>
      <c r="T887" s="27">
        <v>581.416</v>
      </c>
      <c r="U887" s="27">
        <f t="shared" si="93"/>
        <v>922.8838333333333</v>
      </c>
      <c r="V887" s="32">
        <v>1.333</v>
      </c>
      <c r="W887" s="33">
        <v>11.821500000000002</v>
      </c>
      <c r="X887" s="33">
        <f t="shared" si="92"/>
        <v>12.383160000000002</v>
      </c>
      <c r="Y887" s="35">
        <v>11.715</v>
      </c>
      <c r="Z887" s="31">
        <v>137.55880529133583</v>
      </c>
    </row>
    <row r="888" spans="1:26" ht="12.75">
      <c r="A888" s="1">
        <v>36747</v>
      </c>
      <c r="B888" s="27">
        <v>222</v>
      </c>
      <c r="C888" s="2">
        <v>0.864236116</v>
      </c>
      <c r="D888" s="57">
        <v>0.864236116</v>
      </c>
      <c r="E888" s="3">
        <v>8790</v>
      </c>
      <c r="F888" s="28">
        <v>0</v>
      </c>
      <c r="G888" s="2">
        <v>35.53052249</v>
      </c>
      <c r="H888" s="2">
        <v>-78.39582247</v>
      </c>
      <c r="I888" s="29">
        <v>1036.4</v>
      </c>
      <c r="J888" s="4">
        <f t="shared" si="87"/>
        <v>1010.5000000000001</v>
      </c>
      <c r="K888" s="30">
        <f t="shared" si="90"/>
        <v>22.567886674308355</v>
      </c>
      <c r="L888" s="30">
        <f t="shared" si="91"/>
        <v>175.66788667430836</v>
      </c>
      <c r="M888" s="30">
        <f t="shared" si="88"/>
        <v>192.86788667430835</v>
      </c>
      <c r="N888" s="31">
        <f t="shared" si="89"/>
        <v>184.26788667430836</v>
      </c>
      <c r="O888" s="4">
        <v>33.7</v>
      </c>
      <c r="P888" s="4">
        <v>61.2</v>
      </c>
      <c r="Q888" s="4">
        <v>70.4</v>
      </c>
      <c r="R888" s="5">
        <v>1.25E-05</v>
      </c>
      <c r="S888" s="32">
        <v>2.603</v>
      </c>
      <c r="T888" s="27">
        <v>476.328</v>
      </c>
      <c r="U888" s="27">
        <f t="shared" si="93"/>
        <v>782.7966666666667</v>
      </c>
      <c r="V888" s="32">
        <v>1.372</v>
      </c>
      <c r="W888" s="33">
        <v>12.928170000000001</v>
      </c>
      <c r="X888" s="33">
        <f t="shared" si="92"/>
        <v>12.565385000000001</v>
      </c>
      <c r="Y888" s="35">
        <v>11.347</v>
      </c>
      <c r="Z888" s="31">
        <v>184.26788667430836</v>
      </c>
    </row>
    <row r="889" spans="1:26" ht="12.75">
      <c r="A889" s="1">
        <v>36747</v>
      </c>
      <c r="B889" s="27">
        <v>222</v>
      </c>
      <c r="C889" s="2">
        <v>0.864351869</v>
      </c>
      <c r="D889" s="57">
        <v>0.864351869</v>
      </c>
      <c r="E889" s="3">
        <v>8800</v>
      </c>
      <c r="F889" s="28">
        <v>0</v>
      </c>
      <c r="G889" s="2">
        <v>35.52597375</v>
      </c>
      <c r="H889" s="2">
        <v>-78.39796226</v>
      </c>
      <c r="I889" s="29">
        <v>1030.8</v>
      </c>
      <c r="J889" s="4">
        <f t="shared" si="87"/>
        <v>1004.9</v>
      </c>
      <c r="K889" s="30">
        <f t="shared" si="90"/>
        <v>68.71480277951655</v>
      </c>
      <c r="L889" s="30">
        <f t="shared" si="91"/>
        <v>221.81480277951653</v>
      </c>
      <c r="M889" s="30">
        <f t="shared" si="88"/>
        <v>239.01480277951657</v>
      </c>
      <c r="N889" s="31">
        <f t="shared" si="89"/>
        <v>230.41480277951655</v>
      </c>
      <c r="O889" s="4">
        <v>33.2</v>
      </c>
      <c r="P889" s="4">
        <v>62</v>
      </c>
      <c r="Q889" s="4">
        <v>65.9</v>
      </c>
      <c r="R889"/>
      <c r="S889" s="32">
        <v>3.219</v>
      </c>
      <c r="T889" s="27">
        <v>791.23</v>
      </c>
      <c r="U889" s="27">
        <f t="shared" si="93"/>
        <v>782.7063333333334</v>
      </c>
      <c r="V889" s="32">
        <v>1.332</v>
      </c>
      <c r="W889" s="33">
        <v>11.81595</v>
      </c>
      <c r="X889" s="33">
        <f t="shared" si="92"/>
        <v>12.377609999999999</v>
      </c>
      <c r="Y889" s="35">
        <v>11.035</v>
      </c>
      <c r="Z889" s="31">
        <v>230.41480277951655</v>
      </c>
    </row>
    <row r="890" spans="1:26" ht="12.75">
      <c r="A890" s="1">
        <v>36747</v>
      </c>
      <c r="B890" s="27">
        <v>222</v>
      </c>
      <c r="C890" s="2">
        <v>0.864467621</v>
      </c>
      <c r="D890" s="57">
        <v>0.864467621</v>
      </c>
      <c r="E890" s="3">
        <v>8810</v>
      </c>
      <c r="F890" s="28">
        <v>0</v>
      </c>
      <c r="G890" s="2">
        <v>35.52122298</v>
      </c>
      <c r="H890" s="2">
        <v>-78.39883239</v>
      </c>
      <c r="I890" s="29">
        <v>1025.7</v>
      </c>
      <c r="J890" s="4">
        <f t="shared" si="87"/>
        <v>999.8000000000001</v>
      </c>
      <c r="K890" s="30">
        <f t="shared" si="90"/>
        <v>110.96575640010208</v>
      </c>
      <c r="L890" s="30">
        <f t="shared" si="91"/>
        <v>264.0657564001021</v>
      </c>
      <c r="M890" s="30">
        <f t="shared" si="88"/>
        <v>281.2657564001021</v>
      </c>
      <c r="N890" s="31">
        <f t="shared" si="89"/>
        <v>272.66575640010205</v>
      </c>
      <c r="O890" s="4">
        <v>32.8</v>
      </c>
      <c r="P890" s="4">
        <v>62.5</v>
      </c>
      <c r="Q890" s="4">
        <v>67.4</v>
      </c>
      <c r="R890"/>
      <c r="S890" s="32">
        <v>3.258</v>
      </c>
      <c r="T890" s="27">
        <v>843.641</v>
      </c>
      <c r="U890" s="27">
        <f t="shared" si="93"/>
        <v>800.116</v>
      </c>
      <c r="V890" s="32">
        <v>1.313</v>
      </c>
      <c r="W890" s="33">
        <v>11.81262</v>
      </c>
      <c r="X890" s="33">
        <f t="shared" si="92"/>
        <v>12.189835</v>
      </c>
      <c r="Y890" s="35">
        <v>10.987</v>
      </c>
      <c r="Z890" s="31">
        <v>272.66575640010205</v>
      </c>
    </row>
    <row r="891" spans="1:26" ht="12.75">
      <c r="A891" s="1">
        <v>36747</v>
      </c>
      <c r="B891" s="27">
        <v>222</v>
      </c>
      <c r="C891" s="2">
        <v>0.864583313</v>
      </c>
      <c r="D891" s="57">
        <v>0.864583313</v>
      </c>
      <c r="E891" s="3">
        <v>8820</v>
      </c>
      <c r="F891" s="28">
        <v>0</v>
      </c>
      <c r="G891" s="2">
        <v>35.51750032</v>
      </c>
      <c r="H891" s="2">
        <v>-78.39454519</v>
      </c>
      <c r="I891" s="29">
        <v>1020.2</v>
      </c>
      <c r="J891" s="4">
        <f t="shared" si="87"/>
        <v>994.3000000000001</v>
      </c>
      <c r="K891" s="30">
        <f t="shared" si="90"/>
        <v>156.77273534764123</v>
      </c>
      <c r="L891" s="30">
        <f t="shared" si="91"/>
        <v>309.8727353476412</v>
      </c>
      <c r="M891" s="30">
        <f t="shared" si="88"/>
        <v>327.07273534764124</v>
      </c>
      <c r="N891" s="31">
        <f t="shared" si="89"/>
        <v>318.4727353476412</v>
      </c>
      <c r="O891" s="4">
        <v>32.5</v>
      </c>
      <c r="P891" s="4">
        <v>64.8</v>
      </c>
      <c r="Q891" s="4">
        <v>67.5</v>
      </c>
      <c r="R891"/>
      <c r="S891" s="32">
        <v>3.129</v>
      </c>
      <c r="T891" s="27">
        <v>738.561</v>
      </c>
      <c r="U891" s="27">
        <f t="shared" si="93"/>
        <v>721.2786666666667</v>
      </c>
      <c r="V891" s="32">
        <v>1.293</v>
      </c>
      <c r="W891" s="33">
        <v>11.810400000000001</v>
      </c>
      <c r="X891" s="33">
        <f t="shared" si="92"/>
        <v>12.187060000000002</v>
      </c>
      <c r="Y891" s="35">
        <v>11.767</v>
      </c>
      <c r="Z891" s="31">
        <v>318.4727353476412</v>
      </c>
    </row>
    <row r="892" spans="1:26" ht="12.75">
      <c r="A892" s="1">
        <v>36747</v>
      </c>
      <c r="B892" s="27">
        <v>222</v>
      </c>
      <c r="C892" s="2">
        <v>0.864699066</v>
      </c>
      <c r="D892" s="57">
        <v>0.864699066</v>
      </c>
      <c r="E892" s="3">
        <v>8830</v>
      </c>
      <c r="F892" s="28">
        <v>0</v>
      </c>
      <c r="G892" s="2">
        <v>35.51688529</v>
      </c>
      <c r="H892" s="2">
        <v>-78.38825745</v>
      </c>
      <c r="I892" s="29">
        <v>1014.5</v>
      </c>
      <c r="J892" s="4">
        <f t="shared" si="87"/>
        <v>988.6</v>
      </c>
      <c r="K892" s="30">
        <f t="shared" si="90"/>
        <v>204.51357270070278</v>
      </c>
      <c r="L892" s="30">
        <f t="shared" si="91"/>
        <v>357.6135727007028</v>
      </c>
      <c r="M892" s="30">
        <f t="shared" si="88"/>
        <v>374.8135727007028</v>
      </c>
      <c r="N892" s="31">
        <f t="shared" si="89"/>
        <v>366.2135727007028</v>
      </c>
      <c r="O892" s="4">
        <v>32</v>
      </c>
      <c r="P892" s="4">
        <v>64.9</v>
      </c>
      <c r="Q892" s="4">
        <v>68.9</v>
      </c>
      <c r="R892"/>
      <c r="S892" s="32">
        <v>2.86</v>
      </c>
      <c r="T892" s="27">
        <v>633.473</v>
      </c>
      <c r="U892" s="27">
        <f t="shared" si="93"/>
        <v>677.4415</v>
      </c>
      <c r="V892" s="32">
        <v>1.204</v>
      </c>
      <c r="W892" s="33">
        <v>10.69818</v>
      </c>
      <c r="X892" s="33">
        <f t="shared" si="92"/>
        <v>11.81447</v>
      </c>
      <c r="Y892" s="35">
        <v>11.898</v>
      </c>
      <c r="Z892" s="31">
        <v>366.2135727007028</v>
      </c>
    </row>
    <row r="893" spans="1:26" ht="12.75">
      <c r="A893" s="1">
        <v>36747</v>
      </c>
      <c r="B893" s="27">
        <v>222</v>
      </c>
      <c r="C893" s="2">
        <v>0.864814818</v>
      </c>
      <c r="D893" s="57">
        <v>0.864814818</v>
      </c>
      <c r="E893" s="3">
        <v>8840</v>
      </c>
      <c r="F893" s="28">
        <v>0</v>
      </c>
      <c r="G893" s="2">
        <v>35.51896024</v>
      </c>
      <c r="H893" s="2">
        <v>-78.38246129</v>
      </c>
      <c r="I893" s="29">
        <v>1007.4</v>
      </c>
      <c r="J893" s="4">
        <f t="shared" si="87"/>
        <v>981.5</v>
      </c>
      <c r="K893" s="30">
        <f t="shared" si="90"/>
        <v>264.3666867467039</v>
      </c>
      <c r="L893" s="30">
        <f t="shared" si="91"/>
        <v>417.4666867467039</v>
      </c>
      <c r="M893" s="30">
        <f t="shared" si="88"/>
        <v>434.66668674670393</v>
      </c>
      <c r="N893" s="31">
        <f t="shared" si="89"/>
        <v>426.0666867467039</v>
      </c>
      <c r="O893" s="4">
        <v>31.4</v>
      </c>
      <c r="P893" s="4">
        <v>65.9</v>
      </c>
      <c r="Q893" s="4">
        <v>68.5</v>
      </c>
      <c r="R893"/>
      <c r="S893" s="32">
        <v>2.909</v>
      </c>
      <c r="T893" s="27">
        <v>633.375</v>
      </c>
      <c r="U893" s="27">
        <f t="shared" si="93"/>
        <v>686.1013333333334</v>
      </c>
      <c r="V893" s="32">
        <v>1.183</v>
      </c>
      <c r="W893" s="33">
        <v>10.69485</v>
      </c>
      <c r="X893" s="33">
        <f t="shared" si="92"/>
        <v>11.626695</v>
      </c>
      <c r="Y893" s="35">
        <v>11.18</v>
      </c>
      <c r="Z893" s="31">
        <v>426.0666867467039</v>
      </c>
    </row>
    <row r="894" spans="1:26" ht="12.75">
      <c r="A894" s="1">
        <v>36747</v>
      </c>
      <c r="B894" s="27">
        <v>222</v>
      </c>
      <c r="C894" s="2">
        <v>0.86493057</v>
      </c>
      <c r="D894" s="57">
        <v>0.86493057</v>
      </c>
      <c r="E894" s="3">
        <v>8850</v>
      </c>
      <c r="F894" s="28">
        <v>0</v>
      </c>
      <c r="G894" s="2">
        <v>35.52282534</v>
      </c>
      <c r="H894" s="2">
        <v>-78.37795795</v>
      </c>
      <c r="I894" s="29">
        <v>1002</v>
      </c>
      <c r="J894" s="4">
        <f t="shared" si="87"/>
        <v>976.1</v>
      </c>
      <c r="K894" s="30">
        <f t="shared" si="90"/>
        <v>310.1793667069065</v>
      </c>
      <c r="L894" s="30">
        <f t="shared" si="91"/>
        <v>463.27936670690644</v>
      </c>
      <c r="M894" s="30">
        <f t="shared" si="88"/>
        <v>480.4793667069065</v>
      </c>
      <c r="N894" s="31">
        <f t="shared" si="89"/>
        <v>471.87936670690647</v>
      </c>
      <c r="O894" s="4">
        <v>30.9</v>
      </c>
      <c r="P894" s="4">
        <v>65.2</v>
      </c>
      <c r="Q894" s="4">
        <v>69.9</v>
      </c>
      <c r="R894" s="5">
        <v>1.19E-05</v>
      </c>
      <c r="S894" s="32">
        <v>2.819</v>
      </c>
      <c r="T894" s="27">
        <v>580.786</v>
      </c>
      <c r="U894" s="27">
        <f t="shared" si="93"/>
        <v>703.511</v>
      </c>
      <c r="V894" s="32">
        <v>1.193</v>
      </c>
      <c r="W894" s="33">
        <v>10.69152</v>
      </c>
      <c r="X894" s="33">
        <f t="shared" si="92"/>
        <v>11.25392</v>
      </c>
      <c r="Y894" s="35">
        <v>11.761</v>
      </c>
      <c r="Z894" s="31">
        <v>471.87936670690647</v>
      </c>
    </row>
    <row r="895" spans="1:26" ht="12.75">
      <c r="A895" s="1">
        <v>36747</v>
      </c>
      <c r="B895" s="27">
        <v>222</v>
      </c>
      <c r="C895" s="2">
        <v>0.865046322</v>
      </c>
      <c r="D895" s="57">
        <v>0.865046322</v>
      </c>
      <c r="E895" s="3">
        <v>8860</v>
      </c>
      <c r="F895" s="28">
        <v>0</v>
      </c>
      <c r="G895" s="2">
        <v>35.52758267</v>
      </c>
      <c r="H895" s="2">
        <v>-78.37529483</v>
      </c>
      <c r="I895" s="29">
        <v>996.9</v>
      </c>
      <c r="J895" s="4">
        <f t="shared" si="87"/>
        <v>971</v>
      </c>
      <c r="K895" s="30">
        <f t="shared" si="90"/>
        <v>353.68021293682483</v>
      </c>
      <c r="L895" s="30">
        <f t="shared" si="91"/>
        <v>506.7802129368248</v>
      </c>
      <c r="M895" s="30">
        <f t="shared" si="88"/>
        <v>523.9802129368248</v>
      </c>
      <c r="N895" s="31">
        <f t="shared" si="89"/>
        <v>515.3802129368248</v>
      </c>
      <c r="O895" s="4">
        <v>30.5</v>
      </c>
      <c r="P895" s="4">
        <v>66</v>
      </c>
      <c r="Q895" s="4">
        <v>67.9</v>
      </c>
      <c r="R895"/>
      <c r="S895" s="32">
        <v>2.383</v>
      </c>
      <c r="T895" s="27">
        <v>370.706</v>
      </c>
      <c r="U895" s="27">
        <f t="shared" si="93"/>
        <v>633.4236666666667</v>
      </c>
      <c r="V895" s="32">
        <v>1.073</v>
      </c>
      <c r="W895" s="33">
        <v>9.579300000000002</v>
      </c>
      <c r="X895" s="33">
        <f t="shared" si="92"/>
        <v>10.881145000000002</v>
      </c>
      <c r="Y895" s="35">
        <v>11.04</v>
      </c>
      <c r="Z895" s="31">
        <v>515.3802129368248</v>
      </c>
    </row>
    <row r="896" spans="1:26" ht="12.75">
      <c r="A896" s="1">
        <v>36747</v>
      </c>
      <c r="B896" s="27">
        <v>222</v>
      </c>
      <c r="C896" s="2">
        <v>0.865162015</v>
      </c>
      <c r="D896" s="57">
        <v>0.865162015</v>
      </c>
      <c r="E896" s="3">
        <v>8870</v>
      </c>
      <c r="F896" s="28">
        <v>0</v>
      </c>
      <c r="G896" s="2">
        <v>35.53264083</v>
      </c>
      <c r="H896" s="2">
        <v>-78.37467634</v>
      </c>
      <c r="I896" s="29">
        <v>991.3</v>
      </c>
      <c r="J896" s="4">
        <f t="shared" si="87"/>
        <v>965.4</v>
      </c>
      <c r="K896" s="30">
        <f t="shared" si="90"/>
        <v>401.70981149434346</v>
      </c>
      <c r="L896" s="30">
        <f t="shared" si="91"/>
        <v>554.8098114943434</v>
      </c>
      <c r="M896" s="30">
        <f t="shared" si="88"/>
        <v>572.0098114943435</v>
      </c>
      <c r="N896" s="31">
        <f t="shared" si="89"/>
        <v>563.4098114943434</v>
      </c>
      <c r="O896" s="4">
        <v>30</v>
      </c>
      <c r="P896" s="4">
        <v>67</v>
      </c>
      <c r="Q896" s="4">
        <v>61.5</v>
      </c>
      <c r="R896"/>
      <c r="S896" s="32">
        <v>2.039</v>
      </c>
      <c r="U896" s="27">
        <f t="shared" si="93"/>
        <v>591.3802000000001</v>
      </c>
      <c r="V896" s="32">
        <v>1.084</v>
      </c>
      <c r="X896" s="33">
        <f t="shared" si="92"/>
        <v>10.694850000000002</v>
      </c>
      <c r="Y896" s="35">
        <v>-0.039</v>
      </c>
      <c r="Z896" s="31">
        <v>563.4098114943434</v>
      </c>
    </row>
    <row r="897" spans="1:26" ht="12.75">
      <c r="A897" s="1">
        <v>36747</v>
      </c>
      <c r="B897" s="27">
        <v>222</v>
      </c>
      <c r="C897" s="2">
        <v>0.865277767</v>
      </c>
      <c r="D897" s="57">
        <v>0.865277767</v>
      </c>
      <c r="E897" s="3">
        <v>8880</v>
      </c>
      <c r="F897" s="28">
        <v>0</v>
      </c>
      <c r="G897" s="2">
        <v>35.53773444</v>
      </c>
      <c r="H897" s="2">
        <v>-78.37601804</v>
      </c>
      <c r="I897" s="29">
        <v>986.5</v>
      </c>
      <c r="J897" s="4">
        <f t="shared" si="87"/>
        <v>960.6</v>
      </c>
      <c r="K897" s="30">
        <f t="shared" si="90"/>
        <v>443.10030901131734</v>
      </c>
      <c r="L897" s="30">
        <f t="shared" si="91"/>
        <v>596.2003090113174</v>
      </c>
      <c r="M897" s="30">
        <f t="shared" si="88"/>
        <v>613.4003090113174</v>
      </c>
      <c r="N897" s="31">
        <f t="shared" si="89"/>
        <v>604.8003090113174</v>
      </c>
      <c r="O897" s="4">
        <v>29.5</v>
      </c>
      <c r="P897" s="4">
        <v>69.3</v>
      </c>
      <c r="Q897" s="4">
        <v>71.3</v>
      </c>
      <c r="R897"/>
      <c r="S897" s="32">
        <v>2.84</v>
      </c>
      <c r="U897" s="27">
        <f t="shared" si="93"/>
        <v>554.585</v>
      </c>
      <c r="V897" s="32">
        <v>0.862</v>
      </c>
      <c r="X897" s="33">
        <f t="shared" si="92"/>
        <v>10.415962500000003</v>
      </c>
      <c r="Y897" s="35">
        <v>-0.038</v>
      </c>
      <c r="Z897" s="31">
        <v>604.8003090113174</v>
      </c>
    </row>
    <row r="898" spans="1:26" ht="12.75">
      <c r="A898" s="1">
        <v>36747</v>
      </c>
      <c r="B898" s="27">
        <v>222</v>
      </c>
      <c r="C898" s="2">
        <v>0.865393519</v>
      </c>
      <c r="D898" s="57">
        <v>0.865393519</v>
      </c>
      <c r="E898" s="3">
        <v>8890</v>
      </c>
      <c r="F898" s="28">
        <v>0</v>
      </c>
      <c r="G898" s="2">
        <v>35.54256856</v>
      </c>
      <c r="H898" s="2">
        <v>-78.37784074</v>
      </c>
      <c r="I898" s="29">
        <v>982.9</v>
      </c>
      <c r="J898" s="4">
        <f t="shared" si="87"/>
        <v>957</v>
      </c>
      <c r="K898" s="30">
        <f t="shared" si="90"/>
        <v>474.27913677447475</v>
      </c>
      <c r="L898" s="30">
        <f t="shared" si="91"/>
        <v>627.3791367744748</v>
      </c>
      <c r="M898" s="30">
        <f t="shared" si="88"/>
        <v>644.5791367744748</v>
      </c>
      <c r="N898" s="31">
        <f t="shared" si="89"/>
        <v>635.9791367744748</v>
      </c>
      <c r="O898" s="4">
        <v>29.3</v>
      </c>
      <c r="P898" s="4">
        <v>68</v>
      </c>
      <c r="Q898" s="4">
        <v>71.9</v>
      </c>
      <c r="R898"/>
      <c r="S898" s="32">
        <v>2.287</v>
      </c>
      <c r="U898" s="27">
        <f t="shared" si="93"/>
        <v>528.2890000000001</v>
      </c>
      <c r="V898" s="32">
        <v>0.923</v>
      </c>
      <c r="X898" s="33">
        <f>AVERAGE(W893:W898)</f>
        <v>10.321890000000002</v>
      </c>
      <c r="Y898" s="35">
        <v>-0.039</v>
      </c>
      <c r="Z898" s="31">
        <v>635.9791367744748</v>
      </c>
    </row>
    <row r="899" spans="1:26" ht="12.75">
      <c r="A899" s="1">
        <v>36747</v>
      </c>
      <c r="B899" s="27">
        <v>222</v>
      </c>
      <c r="C899" s="2">
        <v>0.865509272</v>
      </c>
      <c r="D899" s="57">
        <v>0.865509272</v>
      </c>
      <c r="E899" s="3">
        <v>8900</v>
      </c>
      <c r="F899" s="28">
        <v>0</v>
      </c>
      <c r="G899" s="2">
        <v>35.54661058</v>
      </c>
      <c r="H899" s="2">
        <v>-78.38118973</v>
      </c>
      <c r="I899" s="29">
        <v>979.8</v>
      </c>
      <c r="J899" s="4">
        <f t="shared" si="87"/>
        <v>953.9</v>
      </c>
      <c r="K899" s="30">
        <f t="shared" si="90"/>
        <v>501.2216997927087</v>
      </c>
      <c r="L899" s="30">
        <f t="shared" si="91"/>
        <v>654.3216997927087</v>
      </c>
      <c r="M899" s="30">
        <f t="shared" si="88"/>
        <v>671.5216997927087</v>
      </c>
      <c r="N899" s="31">
        <f t="shared" si="89"/>
        <v>662.9216997927088</v>
      </c>
      <c r="O899" s="4">
        <v>28.9</v>
      </c>
      <c r="P899" s="4">
        <v>71.3</v>
      </c>
      <c r="Q899" s="4">
        <v>73.4</v>
      </c>
      <c r="R899"/>
      <c r="S899" s="32">
        <v>1.882</v>
      </c>
      <c r="V899" s="32">
        <v>0.794</v>
      </c>
      <c r="Y899" s="35">
        <v>-0.039</v>
      </c>
      <c r="Z899" s="31">
        <v>662.9216997927088</v>
      </c>
    </row>
    <row r="900" spans="1:26" ht="12.75">
      <c r="A900" s="1">
        <v>36747</v>
      </c>
      <c r="B900" s="27">
        <v>222</v>
      </c>
      <c r="C900" s="2">
        <v>0.865625024</v>
      </c>
      <c r="D900" s="57">
        <v>0.865625024</v>
      </c>
      <c r="E900" s="3">
        <v>8910</v>
      </c>
      <c r="F900" s="28">
        <v>0</v>
      </c>
      <c r="G900" s="2">
        <v>35.5501365</v>
      </c>
      <c r="H900" s="2">
        <v>-78.38581121</v>
      </c>
      <c r="I900" s="29">
        <v>975.6</v>
      </c>
      <c r="J900" s="4">
        <f t="shared" si="87"/>
        <v>949.7</v>
      </c>
      <c r="K900" s="30">
        <f t="shared" si="90"/>
        <v>537.8645368963167</v>
      </c>
      <c r="L900" s="30">
        <f t="shared" si="91"/>
        <v>690.9645368963168</v>
      </c>
      <c r="M900" s="30">
        <f t="shared" si="88"/>
        <v>708.1645368963168</v>
      </c>
      <c r="N900" s="31">
        <f t="shared" si="89"/>
        <v>699.5645368963168</v>
      </c>
      <c r="O900" s="4">
        <v>28.5</v>
      </c>
      <c r="P900" s="4">
        <v>70.6</v>
      </c>
      <c r="Q900" s="4">
        <v>86.1</v>
      </c>
      <c r="R900" s="5">
        <v>1.34E-05</v>
      </c>
      <c r="S900" s="32">
        <v>2.022</v>
      </c>
      <c r="V900" s="32">
        <v>0.746</v>
      </c>
      <c r="Y900" s="35">
        <v>-0.036</v>
      </c>
      <c r="Z900" s="31">
        <v>699.5645368963168</v>
      </c>
    </row>
    <row r="901" spans="1:26" ht="12.75">
      <c r="A901" s="1">
        <v>36747</v>
      </c>
      <c r="B901" s="27">
        <v>222</v>
      </c>
      <c r="C901" s="2">
        <v>0.865740716</v>
      </c>
      <c r="D901" s="57">
        <v>0.865740716</v>
      </c>
      <c r="E901" s="3">
        <v>8920</v>
      </c>
      <c r="F901" s="28">
        <v>0</v>
      </c>
      <c r="G901" s="2">
        <v>35.55350194</v>
      </c>
      <c r="H901" s="2">
        <v>-78.39064429</v>
      </c>
      <c r="I901" s="29">
        <v>972.3</v>
      </c>
      <c r="J901" s="4">
        <f t="shared" si="87"/>
        <v>946.4</v>
      </c>
      <c r="K901" s="30">
        <f t="shared" si="90"/>
        <v>566.7692014139866</v>
      </c>
      <c r="L901" s="30">
        <f t="shared" si="91"/>
        <v>719.8692014139866</v>
      </c>
      <c r="M901" s="30">
        <f t="shared" si="88"/>
        <v>737.0692014139865</v>
      </c>
      <c r="N901" s="31">
        <f t="shared" si="89"/>
        <v>728.4692014139866</v>
      </c>
      <c r="O901" s="4">
        <v>28.2</v>
      </c>
      <c r="P901" s="4">
        <v>71.7</v>
      </c>
      <c r="Q901" s="4">
        <v>78.4</v>
      </c>
      <c r="R901"/>
      <c r="S901" s="32">
        <v>1.731</v>
      </c>
      <c r="V901" s="32">
        <v>0.664</v>
      </c>
      <c r="Y901" s="35">
        <v>-0.04</v>
      </c>
      <c r="Z901" s="31">
        <v>728.4692014139866</v>
      </c>
    </row>
    <row r="902" spans="1:26" ht="12.75">
      <c r="A902" s="1">
        <v>36747</v>
      </c>
      <c r="B902" s="27">
        <v>222</v>
      </c>
      <c r="C902" s="2">
        <v>0.865856469</v>
      </c>
      <c r="D902" s="57">
        <v>0.865856469</v>
      </c>
      <c r="E902" s="3">
        <v>8930</v>
      </c>
      <c r="F902" s="28">
        <v>0</v>
      </c>
      <c r="G902" s="2">
        <v>35.5568957</v>
      </c>
      <c r="H902" s="2">
        <v>-78.39523602</v>
      </c>
      <c r="I902" s="29">
        <v>969.6</v>
      </c>
      <c r="J902" s="4">
        <f t="shared" si="87"/>
        <v>943.7</v>
      </c>
      <c r="K902" s="30">
        <f t="shared" si="90"/>
        <v>590.4935376448309</v>
      </c>
      <c r="L902" s="30">
        <f t="shared" si="91"/>
        <v>743.5935376448309</v>
      </c>
      <c r="M902" s="30">
        <f t="shared" si="88"/>
        <v>760.7935376448308</v>
      </c>
      <c r="N902" s="31">
        <f t="shared" si="89"/>
        <v>752.1935376448309</v>
      </c>
      <c r="O902" s="4">
        <v>28.2</v>
      </c>
      <c r="P902" s="4">
        <v>69.8</v>
      </c>
      <c r="Q902" s="4">
        <v>76.8</v>
      </c>
      <c r="R902"/>
      <c r="S902" s="32">
        <v>2.057</v>
      </c>
      <c r="V902" s="32">
        <v>0.621</v>
      </c>
      <c r="Y902" s="35">
        <v>-0.039</v>
      </c>
      <c r="Z902" s="31">
        <v>752.1935376448309</v>
      </c>
    </row>
    <row r="903" spans="1:26" ht="12.75">
      <c r="A903" s="1">
        <v>36747</v>
      </c>
      <c r="B903" s="27">
        <v>222</v>
      </c>
      <c r="C903" s="2">
        <v>0.865972221</v>
      </c>
      <c r="D903" s="57">
        <v>0.865972221</v>
      </c>
      <c r="E903" s="3">
        <v>8940</v>
      </c>
      <c r="F903" s="28">
        <v>0</v>
      </c>
      <c r="G903" s="2">
        <v>35.56067209</v>
      </c>
      <c r="H903" s="2">
        <v>-78.39946781</v>
      </c>
      <c r="I903" s="29">
        <v>967.3</v>
      </c>
      <c r="J903" s="4">
        <f t="shared" si="87"/>
        <v>941.4</v>
      </c>
      <c r="K903" s="30">
        <f t="shared" si="90"/>
        <v>610.7567572435466</v>
      </c>
      <c r="L903" s="30">
        <f t="shared" si="91"/>
        <v>763.8567572435467</v>
      </c>
      <c r="M903" s="30">
        <f t="shared" si="88"/>
        <v>781.0567572435466</v>
      </c>
      <c r="N903" s="31">
        <f t="shared" si="89"/>
        <v>772.4567572435467</v>
      </c>
      <c r="O903" s="4">
        <v>28.2</v>
      </c>
      <c r="P903" s="4">
        <v>69.5</v>
      </c>
      <c r="Q903" s="4">
        <v>75.9</v>
      </c>
      <c r="R903"/>
      <c r="S903" s="32">
        <v>2.534</v>
      </c>
      <c r="V903" s="32">
        <v>0.603</v>
      </c>
      <c r="Y903" s="35">
        <v>-0.038</v>
      </c>
      <c r="Z903" s="31">
        <v>772.4567572435467</v>
      </c>
    </row>
    <row r="904" spans="1:26" ht="12.75">
      <c r="A904" s="1">
        <v>36747</v>
      </c>
      <c r="B904" s="27">
        <v>222</v>
      </c>
      <c r="C904" s="2">
        <v>0.866087973</v>
      </c>
      <c r="D904" s="57">
        <v>0.866087973</v>
      </c>
      <c r="E904" s="3">
        <v>8950</v>
      </c>
      <c r="F904" s="28">
        <v>0</v>
      </c>
      <c r="G904" s="2">
        <v>35.56479913</v>
      </c>
      <c r="H904" s="2">
        <v>-78.40352156</v>
      </c>
      <c r="I904" s="29">
        <v>965.1</v>
      </c>
      <c r="J904" s="4">
        <f t="shared" si="87"/>
        <v>939.2</v>
      </c>
      <c r="K904" s="30">
        <f t="shared" si="90"/>
        <v>630.1853453028076</v>
      </c>
      <c r="L904" s="30">
        <f t="shared" si="91"/>
        <v>783.2853453028076</v>
      </c>
      <c r="M904" s="30">
        <f t="shared" si="88"/>
        <v>800.4853453028077</v>
      </c>
      <c r="N904" s="31">
        <f t="shared" si="89"/>
        <v>791.8853453028077</v>
      </c>
      <c r="O904" s="4">
        <v>28.2</v>
      </c>
      <c r="P904" s="4">
        <v>68.2</v>
      </c>
      <c r="Q904" s="4">
        <v>78.9</v>
      </c>
      <c r="R904"/>
      <c r="S904" s="32">
        <v>1.542</v>
      </c>
      <c r="V904" s="32">
        <v>0.563</v>
      </c>
      <c r="Y904" s="35">
        <v>-0.038</v>
      </c>
      <c r="Z904" s="31">
        <v>791.8853453028077</v>
      </c>
    </row>
    <row r="905" spans="1:26" ht="12.75">
      <c r="A905" s="1">
        <v>36747</v>
      </c>
      <c r="B905" s="27">
        <v>222</v>
      </c>
      <c r="C905" s="2">
        <v>0.866203725</v>
      </c>
      <c r="D905" s="57">
        <v>0.866203725</v>
      </c>
      <c r="E905" s="3">
        <v>8960</v>
      </c>
      <c r="F905" s="28">
        <v>0</v>
      </c>
      <c r="G905" s="2">
        <v>35.5688678</v>
      </c>
      <c r="H905" s="2">
        <v>-78.40795099</v>
      </c>
      <c r="I905" s="29">
        <v>963.1</v>
      </c>
      <c r="J905" s="4">
        <f aca="true" t="shared" si="94" ref="J905:J968">(I905-25.9)</f>
        <v>937.2</v>
      </c>
      <c r="K905" s="30">
        <f t="shared" si="90"/>
        <v>647.8872308637864</v>
      </c>
      <c r="L905" s="30">
        <f t="shared" si="91"/>
        <v>800.9872308637864</v>
      </c>
      <c r="M905" s="30">
        <f aca="true" t="shared" si="95" ref="M905:M968">(K905+170.3)</f>
        <v>818.1872308637865</v>
      </c>
      <c r="N905" s="31">
        <f aca="true" t="shared" si="96" ref="N905:N968">AVERAGE(L905:M905)</f>
        <v>809.5872308637864</v>
      </c>
      <c r="O905" s="4">
        <v>28</v>
      </c>
      <c r="P905" s="4">
        <v>69.9</v>
      </c>
      <c r="Q905" s="4">
        <v>78</v>
      </c>
      <c r="R905"/>
      <c r="S905" s="32">
        <v>1.911</v>
      </c>
      <c r="V905" s="32">
        <v>0.474</v>
      </c>
      <c r="Y905" s="35">
        <v>-0.037</v>
      </c>
      <c r="Z905" s="31">
        <v>809.5872308637864</v>
      </c>
    </row>
    <row r="906" spans="1:26" ht="12.75">
      <c r="A906" s="1">
        <v>36747</v>
      </c>
      <c r="B906" s="27">
        <v>222</v>
      </c>
      <c r="C906" s="2">
        <v>0.866319418</v>
      </c>
      <c r="D906" s="57">
        <v>0.866319418</v>
      </c>
      <c r="E906" s="3">
        <v>8970</v>
      </c>
      <c r="F906" s="28">
        <v>0</v>
      </c>
      <c r="G906" s="2">
        <v>35.57255197</v>
      </c>
      <c r="H906" s="2">
        <v>-78.41299686</v>
      </c>
      <c r="I906" s="29">
        <v>963.2</v>
      </c>
      <c r="J906" s="4">
        <f t="shared" si="94"/>
        <v>937.3000000000001</v>
      </c>
      <c r="K906" s="30">
        <f aca="true" t="shared" si="97" ref="K906:K969">(8303.951372*(LN(1013.25/J906)))</f>
        <v>647.0012397856444</v>
      </c>
      <c r="L906" s="30">
        <f aca="true" t="shared" si="98" ref="L906:L969">(K906+153.1)</f>
        <v>800.1012397856445</v>
      </c>
      <c r="M906" s="30">
        <f t="shared" si="95"/>
        <v>817.3012397856444</v>
      </c>
      <c r="N906" s="31">
        <f t="shared" si="96"/>
        <v>808.7012397856445</v>
      </c>
      <c r="O906" s="4">
        <v>28.1</v>
      </c>
      <c r="P906" s="4">
        <v>69.8</v>
      </c>
      <c r="Q906" s="4">
        <v>76.6</v>
      </c>
      <c r="R906" s="5">
        <v>1.12E-05</v>
      </c>
      <c r="S906" s="32">
        <v>1.616</v>
      </c>
      <c r="V906" s="32">
        <v>0.436</v>
      </c>
      <c r="Y906" s="35">
        <v>-0.034</v>
      </c>
      <c r="Z906" s="31">
        <v>808.7012397856445</v>
      </c>
    </row>
    <row r="907" spans="1:26" ht="12.75">
      <c r="A907" s="1">
        <v>36747</v>
      </c>
      <c r="B907" s="27">
        <v>222</v>
      </c>
      <c r="C907" s="2">
        <v>0.86643517</v>
      </c>
      <c r="D907" s="57">
        <v>0.86643517</v>
      </c>
      <c r="E907" s="3">
        <v>8980</v>
      </c>
      <c r="F907" s="28">
        <v>0</v>
      </c>
      <c r="G907" s="2">
        <v>35.576203</v>
      </c>
      <c r="H907" s="2">
        <v>-78.41842217</v>
      </c>
      <c r="I907" s="29">
        <v>963</v>
      </c>
      <c r="J907" s="4">
        <f t="shared" si="94"/>
        <v>937.1</v>
      </c>
      <c r="K907" s="30">
        <f t="shared" si="97"/>
        <v>648.7733164829367</v>
      </c>
      <c r="L907" s="30">
        <f t="shared" si="98"/>
        <v>801.8733164829367</v>
      </c>
      <c r="M907" s="30">
        <f t="shared" si="95"/>
        <v>819.0733164829367</v>
      </c>
      <c r="N907" s="31">
        <f t="shared" si="96"/>
        <v>810.4733164829368</v>
      </c>
      <c r="O907" s="4">
        <v>28.3</v>
      </c>
      <c r="P907" s="4">
        <v>69.5</v>
      </c>
      <c r="Q907" s="4">
        <v>76.2</v>
      </c>
      <c r="R907"/>
      <c r="S907" s="32">
        <v>1.135</v>
      </c>
      <c r="V907" s="32">
        <v>0.412</v>
      </c>
      <c r="Y907" s="35">
        <v>-0.039</v>
      </c>
      <c r="Z907" s="31">
        <v>810.4733164829368</v>
      </c>
    </row>
    <row r="908" spans="1:26" ht="12.75">
      <c r="A908" s="1">
        <v>36747</v>
      </c>
      <c r="B908" s="27">
        <v>222</v>
      </c>
      <c r="C908" s="2">
        <v>0.866550922</v>
      </c>
      <c r="D908" s="57">
        <v>0.866550922</v>
      </c>
      <c r="E908" s="3">
        <v>8990</v>
      </c>
      <c r="F908" s="28">
        <v>0</v>
      </c>
      <c r="G908" s="2">
        <v>35.58020347</v>
      </c>
      <c r="H908" s="2">
        <v>-78.4240939</v>
      </c>
      <c r="I908" s="29">
        <v>963</v>
      </c>
      <c r="J908" s="4">
        <f t="shared" si="94"/>
        <v>937.1</v>
      </c>
      <c r="K908" s="30">
        <f t="shared" si="97"/>
        <v>648.7733164829367</v>
      </c>
      <c r="L908" s="30">
        <f t="shared" si="98"/>
        <v>801.8733164829367</v>
      </c>
      <c r="M908" s="30">
        <f t="shared" si="95"/>
        <v>819.0733164829367</v>
      </c>
      <c r="N908" s="31">
        <f t="shared" si="96"/>
        <v>810.4733164829368</v>
      </c>
      <c r="O908" s="4">
        <v>28.3</v>
      </c>
      <c r="P908" s="4">
        <v>69.2</v>
      </c>
      <c r="Q908" s="4">
        <v>78.9</v>
      </c>
      <c r="R908"/>
      <c r="S908" s="32">
        <v>1.829</v>
      </c>
      <c r="V908" s="32">
        <v>0.353</v>
      </c>
      <c r="Y908" s="35">
        <v>-0.039</v>
      </c>
      <c r="Z908" s="31">
        <v>810.4733164829368</v>
      </c>
    </row>
    <row r="909" spans="1:26" ht="12.75">
      <c r="A909" s="1">
        <v>36747</v>
      </c>
      <c r="B909" s="27">
        <v>222</v>
      </c>
      <c r="C909" s="2">
        <v>0.866666675</v>
      </c>
      <c r="D909" s="57">
        <v>0.866666675</v>
      </c>
      <c r="E909" s="3">
        <v>9000</v>
      </c>
      <c r="F909" s="28">
        <v>0</v>
      </c>
      <c r="G909" s="2">
        <v>35.58474246</v>
      </c>
      <c r="H909" s="2">
        <v>-78.42936868</v>
      </c>
      <c r="I909" s="29">
        <v>962.8</v>
      </c>
      <c r="J909" s="4">
        <f t="shared" si="94"/>
        <v>936.9</v>
      </c>
      <c r="K909" s="30">
        <f t="shared" si="97"/>
        <v>650.5457714249927</v>
      </c>
      <c r="L909" s="30">
        <f t="shared" si="98"/>
        <v>803.6457714249927</v>
      </c>
      <c r="M909" s="30">
        <f t="shared" si="95"/>
        <v>820.8457714249928</v>
      </c>
      <c r="N909" s="31">
        <f t="shared" si="96"/>
        <v>812.2457714249928</v>
      </c>
      <c r="O909" s="4">
        <v>28.3</v>
      </c>
      <c r="P909" s="4">
        <v>69.4</v>
      </c>
      <c r="Q909" s="4">
        <v>78.5</v>
      </c>
      <c r="R909"/>
      <c r="S909" s="32">
        <v>1.364</v>
      </c>
      <c r="V909" s="32">
        <v>0.354</v>
      </c>
      <c r="Y909" s="35">
        <v>-0.037</v>
      </c>
      <c r="Z909" s="31">
        <v>812.2457714249928</v>
      </c>
    </row>
    <row r="910" spans="1:26" ht="12.75">
      <c r="A910" s="1">
        <v>36747</v>
      </c>
      <c r="B910" s="27">
        <v>222</v>
      </c>
      <c r="C910" s="2">
        <v>0.866782427</v>
      </c>
      <c r="D910" s="57">
        <v>0.866782427</v>
      </c>
      <c r="E910" s="3">
        <v>9010</v>
      </c>
      <c r="F910" s="28">
        <v>0</v>
      </c>
      <c r="G910" s="2">
        <v>35.5895344</v>
      </c>
      <c r="H910" s="2">
        <v>-78.43428268</v>
      </c>
      <c r="I910" s="29">
        <v>963.3</v>
      </c>
      <c r="J910" s="4">
        <f t="shared" si="94"/>
        <v>937.4</v>
      </c>
      <c r="K910" s="30">
        <f t="shared" si="97"/>
        <v>646.1153432283418</v>
      </c>
      <c r="L910" s="30">
        <f t="shared" si="98"/>
        <v>799.2153432283418</v>
      </c>
      <c r="M910" s="30">
        <f t="shared" si="95"/>
        <v>816.4153432283417</v>
      </c>
      <c r="N910" s="31">
        <f t="shared" si="96"/>
        <v>807.8153432283418</v>
      </c>
      <c r="O910" s="4">
        <v>28.3</v>
      </c>
      <c r="P910" s="4">
        <v>69.7</v>
      </c>
      <c r="Q910" s="4">
        <v>79.4</v>
      </c>
      <c r="R910"/>
      <c r="S910" s="32">
        <v>1.901</v>
      </c>
      <c r="V910" s="32">
        <v>0.343</v>
      </c>
      <c r="Y910" s="35">
        <v>-0.039</v>
      </c>
      <c r="Z910" s="31">
        <v>807.8153432283418</v>
      </c>
    </row>
    <row r="911" spans="1:26" ht="12.75">
      <c r="A911" s="1">
        <v>36747</v>
      </c>
      <c r="B911" s="27">
        <v>222</v>
      </c>
      <c r="C911" s="2">
        <v>0.866898119</v>
      </c>
      <c r="D911" s="57">
        <v>0.866898119</v>
      </c>
      <c r="E911" s="3">
        <v>9020</v>
      </c>
      <c r="F911" s="28">
        <v>0</v>
      </c>
      <c r="G911" s="2">
        <v>35.59415641</v>
      </c>
      <c r="H911" s="2">
        <v>-78.43931528</v>
      </c>
      <c r="I911" s="29">
        <v>964</v>
      </c>
      <c r="J911" s="4">
        <f t="shared" si="94"/>
        <v>938.1</v>
      </c>
      <c r="K911" s="30">
        <f t="shared" si="97"/>
        <v>639.9167122176104</v>
      </c>
      <c r="L911" s="30">
        <f t="shared" si="98"/>
        <v>793.0167122176105</v>
      </c>
      <c r="M911" s="30">
        <f t="shared" si="95"/>
        <v>810.2167122176104</v>
      </c>
      <c r="N911" s="31">
        <f t="shared" si="96"/>
        <v>801.6167122176105</v>
      </c>
      <c r="O911" s="4">
        <v>28.4</v>
      </c>
      <c r="P911" s="4">
        <v>70.7</v>
      </c>
      <c r="Q911" s="4">
        <v>76.4</v>
      </c>
      <c r="R911"/>
      <c r="S911" s="32">
        <v>1.335</v>
      </c>
      <c r="V911" s="32">
        <v>0.333</v>
      </c>
      <c r="Y911" s="35">
        <v>-0.037</v>
      </c>
      <c r="Z911" s="31">
        <v>801.6167122176105</v>
      </c>
    </row>
    <row r="912" spans="1:26" ht="12.75">
      <c r="A912" s="1">
        <v>36747</v>
      </c>
      <c r="B912" s="27">
        <v>222</v>
      </c>
      <c r="C912" s="2">
        <v>0.867013872</v>
      </c>
      <c r="D912" s="57">
        <v>0.867013872</v>
      </c>
      <c r="E912" s="3">
        <v>9030</v>
      </c>
      <c r="F912" s="28">
        <v>0</v>
      </c>
      <c r="G912" s="2">
        <v>35.59852132</v>
      </c>
      <c r="H912" s="2">
        <v>-78.44464847</v>
      </c>
      <c r="I912" s="29">
        <v>965.2</v>
      </c>
      <c r="J912" s="4">
        <f t="shared" si="94"/>
        <v>939.3000000000001</v>
      </c>
      <c r="K912" s="30">
        <f t="shared" si="97"/>
        <v>629.3012408173306</v>
      </c>
      <c r="L912" s="30">
        <f t="shared" si="98"/>
        <v>782.4012408173306</v>
      </c>
      <c r="M912" s="30">
        <f t="shared" si="95"/>
        <v>799.6012408173306</v>
      </c>
      <c r="N912" s="31">
        <f t="shared" si="96"/>
        <v>791.0012408173307</v>
      </c>
      <c r="O912" s="4">
        <v>28.4</v>
      </c>
      <c r="P912" s="4">
        <v>70.4</v>
      </c>
      <c r="Q912" s="4">
        <v>77.9</v>
      </c>
      <c r="R912" s="5">
        <v>1.9E-05</v>
      </c>
      <c r="S912" s="32">
        <v>1.761</v>
      </c>
      <c r="V912" s="32">
        <v>0.303</v>
      </c>
      <c r="Y912" s="35">
        <v>-0.04</v>
      </c>
      <c r="Z912" s="31">
        <v>791.0012408173307</v>
      </c>
    </row>
    <row r="913" spans="1:26" ht="12.75">
      <c r="A913" s="1">
        <v>36747</v>
      </c>
      <c r="B913" s="27">
        <v>222</v>
      </c>
      <c r="C913" s="2">
        <v>0.867129624</v>
      </c>
      <c r="D913" s="57">
        <v>0.867129624</v>
      </c>
      <c r="E913" s="3">
        <v>9040</v>
      </c>
      <c r="F913" s="28">
        <v>0</v>
      </c>
      <c r="G913" s="2">
        <v>35.60279717</v>
      </c>
      <c r="H913" s="2">
        <v>-78.45019432</v>
      </c>
      <c r="I913" s="29">
        <v>965.9</v>
      </c>
      <c r="J913" s="4">
        <f t="shared" si="94"/>
        <v>940</v>
      </c>
      <c r="K913" s="30">
        <f t="shared" si="97"/>
        <v>623.1151436223947</v>
      </c>
      <c r="L913" s="30">
        <f t="shared" si="98"/>
        <v>776.2151436223947</v>
      </c>
      <c r="M913" s="30">
        <f t="shared" si="95"/>
        <v>793.4151436223947</v>
      </c>
      <c r="N913" s="31">
        <f t="shared" si="96"/>
        <v>784.8151436223948</v>
      </c>
      <c r="O913" s="4">
        <v>28.5</v>
      </c>
      <c r="P913" s="4">
        <v>71</v>
      </c>
      <c r="Q913" s="4">
        <v>79.4</v>
      </c>
      <c r="R913"/>
      <c r="S913" s="32">
        <v>1.602</v>
      </c>
      <c r="V913" s="32">
        <v>0.303</v>
      </c>
      <c r="Y913" s="35">
        <v>-0.039</v>
      </c>
      <c r="Z913" s="31">
        <v>784.8151436223948</v>
      </c>
    </row>
    <row r="914" spans="1:26" ht="12.75">
      <c r="A914" s="1">
        <v>36747</v>
      </c>
      <c r="B914" s="27">
        <v>222</v>
      </c>
      <c r="C914" s="2">
        <v>0.867245376</v>
      </c>
      <c r="D914" s="57">
        <v>0.867245376</v>
      </c>
      <c r="E914" s="3">
        <v>9050</v>
      </c>
      <c r="F914" s="28">
        <v>0</v>
      </c>
      <c r="G914" s="2">
        <v>35.60701731</v>
      </c>
      <c r="H914" s="2">
        <v>-78.45572434</v>
      </c>
      <c r="I914" s="29">
        <v>968.2</v>
      </c>
      <c r="J914" s="4">
        <f t="shared" si="94"/>
        <v>942.3000000000001</v>
      </c>
      <c r="K914" s="30">
        <f t="shared" si="97"/>
        <v>602.8217816067897</v>
      </c>
      <c r="L914" s="30">
        <f t="shared" si="98"/>
        <v>755.9217816067898</v>
      </c>
      <c r="M914" s="30">
        <f t="shared" si="95"/>
        <v>773.1217816067897</v>
      </c>
      <c r="N914" s="31">
        <f t="shared" si="96"/>
        <v>764.5217816067898</v>
      </c>
      <c r="O914" s="4">
        <v>28.8</v>
      </c>
      <c r="P914" s="4">
        <v>70.6</v>
      </c>
      <c r="Q914" s="4">
        <v>78.9</v>
      </c>
      <c r="R914"/>
      <c r="S914" s="32">
        <v>1.462</v>
      </c>
      <c r="V914" s="32">
        <v>0.274</v>
      </c>
      <c r="Y914" s="35">
        <v>-0.037</v>
      </c>
      <c r="Z914" s="31">
        <v>764.5217816067898</v>
      </c>
    </row>
    <row r="915" spans="1:26" ht="12.75">
      <c r="A915" s="1">
        <v>36747</v>
      </c>
      <c r="B915" s="27">
        <v>222</v>
      </c>
      <c r="C915" s="2">
        <v>0.867361128</v>
      </c>
      <c r="D915" s="57">
        <v>0.867361128</v>
      </c>
      <c r="E915" s="3">
        <v>9060</v>
      </c>
      <c r="F915" s="28">
        <v>0</v>
      </c>
      <c r="G915" s="2">
        <v>35.61141063</v>
      </c>
      <c r="H915" s="2">
        <v>-78.46120041</v>
      </c>
      <c r="I915" s="29">
        <v>968.8</v>
      </c>
      <c r="J915" s="4">
        <f t="shared" si="94"/>
        <v>942.9</v>
      </c>
      <c r="K915" s="30">
        <f t="shared" si="97"/>
        <v>597.5360071622431</v>
      </c>
      <c r="L915" s="30">
        <f t="shared" si="98"/>
        <v>750.6360071622431</v>
      </c>
      <c r="M915" s="30">
        <f t="shared" si="95"/>
        <v>767.836007162243</v>
      </c>
      <c r="N915" s="31">
        <f t="shared" si="96"/>
        <v>759.2360071622431</v>
      </c>
      <c r="O915" s="4">
        <v>28.9</v>
      </c>
      <c r="P915" s="4">
        <v>70.6</v>
      </c>
      <c r="Q915" s="4">
        <v>79.4</v>
      </c>
      <c r="R915"/>
      <c r="S915" s="32">
        <v>1.326</v>
      </c>
      <c r="V915" s="32">
        <v>0.262</v>
      </c>
      <c r="Y915" s="35">
        <v>-0.039</v>
      </c>
      <c r="Z915" s="31">
        <v>759.2360071622431</v>
      </c>
    </row>
    <row r="916" spans="1:26" ht="12.75">
      <c r="A916" s="1">
        <v>36747</v>
      </c>
      <c r="B916" s="27">
        <v>222</v>
      </c>
      <c r="C916" s="2">
        <v>0.867476881</v>
      </c>
      <c r="D916" s="57">
        <v>0.867476881</v>
      </c>
      <c r="E916" s="3">
        <v>9070</v>
      </c>
      <c r="F916" s="28">
        <v>0</v>
      </c>
      <c r="G916" s="2">
        <v>35.61597583</v>
      </c>
      <c r="H916" s="2">
        <v>-78.46678213</v>
      </c>
      <c r="I916" s="29">
        <v>968.3</v>
      </c>
      <c r="J916" s="4">
        <f t="shared" si="94"/>
        <v>942.4</v>
      </c>
      <c r="K916" s="30">
        <f t="shared" si="97"/>
        <v>601.9405855140656</v>
      </c>
      <c r="L916" s="30">
        <f t="shared" si="98"/>
        <v>755.0405855140656</v>
      </c>
      <c r="M916" s="30">
        <f t="shared" si="95"/>
        <v>772.2405855140655</v>
      </c>
      <c r="N916" s="31">
        <f t="shared" si="96"/>
        <v>763.6405855140656</v>
      </c>
      <c r="O916" s="4">
        <v>28.8</v>
      </c>
      <c r="P916" s="4">
        <v>70.5</v>
      </c>
      <c r="Q916" s="4">
        <v>78.4</v>
      </c>
      <c r="R916"/>
      <c r="S916" s="32">
        <v>1.462</v>
      </c>
      <c r="V916" s="32">
        <v>0.253</v>
      </c>
      <c r="Y916" s="35">
        <v>-0.039</v>
      </c>
      <c r="Z916" s="31">
        <v>763.6405855140656</v>
      </c>
    </row>
    <row r="917" spans="1:26" ht="12.75">
      <c r="A917" s="1">
        <v>36747</v>
      </c>
      <c r="B917" s="27">
        <v>222</v>
      </c>
      <c r="C917" s="2">
        <v>0.867592573</v>
      </c>
      <c r="D917" s="57">
        <v>0.867592573</v>
      </c>
      <c r="E917" s="3">
        <v>9080</v>
      </c>
      <c r="F917" s="28">
        <v>0</v>
      </c>
      <c r="G917" s="2">
        <v>35.6201787</v>
      </c>
      <c r="H917" s="2">
        <v>-78.47266718</v>
      </c>
      <c r="I917" s="29">
        <v>967.7</v>
      </c>
      <c r="J917" s="4">
        <f t="shared" si="94"/>
        <v>941.8000000000001</v>
      </c>
      <c r="K917" s="30">
        <f t="shared" si="97"/>
        <v>607.2291652737587</v>
      </c>
      <c r="L917" s="30">
        <f t="shared" si="98"/>
        <v>760.3291652737587</v>
      </c>
      <c r="M917" s="30">
        <f t="shared" si="95"/>
        <v>777.5291652737587</v>
      </c>
      <c r="N917" s="31">
        <f t="shared" si="96"/>
        <v>768.9291652737587</v>
      </c>
      <c r="O917" s="4">
        <v>28.6</v>
      </c>
      <c r="P917" s="4">
        <v>71.3</v>
      </c>
      <c r="Q917" s="4">
        <v>79.3</v>
      </c>
      <c r="R917"/>
      <c r="S917" s="32">
        <v>1.611</v>
      </c>
      <c r="V917" s="32">
        <v>0.272</v>
      </c>
      <c r="Y917" s="35">
        <v>-0.04</v>
      </c>
      <c r="Z917" s="31">
        <v>768.9291652737587</v>
      </c>
    </row>
    <row r="918" spans="1:26" ht="12.75">
      <c r="A918" s="1">
        <v>36747</v>
      </c>
      <c r="B918" s="27">
        <v>222</v>
      </c>
      <c r="C918" s="2">
        <v>0.867708325</v>
      </c>
      <c r="D918" s="57">
        <v>0.867708325</v>
      </c>
      <c r="E918" s="3">
        <v>9090</v>
      </c>
      <c r="F918" s="28">
        <v>0</v>
      </c>
      <c r="G918" s="2">
        <v>35.62414054</v>
      </c>
      <c r="H918" s="2">
        <v>-78.4783951</v>
      </c>
      <c r="I918" s="29">
        <v>967.7</v>
      </c>
      <c r="J918" s="4">
        <f t="shared" si="94"/>
        <v>941.8000000000001</v>
      </c>
      <c r="K918" s="30">
        <f t="shared" si="97"/>
        <v>607.2291652737587</v>
      </c>
      <c r="L918" s="30">
        <f t="shared" si="98"/>
        <v>760.3291652737587</v>
      </c>
      <c r="M918" s="30">
        <f t="shared" si="95"/>
        <v>777.5291652737587</v>
      </c>
      <c r="N918" s="31">
        <f t="shared" si="96"/>
        <v>768.9291652737587</v>
      </c>
      <c r="O918" s="4">
        <v>28.5</v>
      </c>
      <c r="P918" s="4">
        <v>71.6</v>
      </c>
      <c r="Q918" s="4">
        <v>82.3</v>
      </c>
      <c r="R918" s="5">
        <v>1.9E-05</v>
      </c>
      <c r="S918" s="32">
        <v>1.481</v>
      </c>
      <c r="V918" s="32">
        <v>0.251</v>
      </c>
      <c r="Y918" s="35">
        <v>-0.04</v>
      </c>
      <c r="Z918" s="31">
        <v>768.9291652737587</v>
      </c>
    </row>
    <row r="919" spans="1:26" ht="12.75">
      <c r="A919" s="1">
        <v>36747</v>
      </c>
      <c r="B919" s="27">
        <v>222</v>
      </c>
      <c r="C919" s="2">
        <v>0.867824078</v>
      </c>
      <c r="D919" s="57">
        <v>0.867824078</v>
      </c>
      <c r="E919" s="3">
        <v>9100</v>
      </c>
      <c r="F919" s="28">
        <v>0</v>
      </c>
      <c r="G919" s="2">
        <v>35.62826779</v>
      </c>
      <c r="H919" s="2">
        <v>-78.48376999</v>
      </c>
      <c r="I919" s="29">
        <v>966.7</v>
      </c>
      <c r="J919" s="4">
        <f t="shared" si="94"/>
        <v>940.8000000000001</v>
      </c>
      <c r="K919" s="30">
        <f t="shared" si="97"/>
        <v>616.0509565762069</v>
      </c>
      <c r="L919" s="30">
        <f t="shared" si="98"/>
        <v>769.1509565762069</v>
      </c>
      <c r="M919" s="30">
        <f t="shared" si="95"/>
        <v>786.350956576207</v>
      </c>
      <c r="N919" s="31">
        <f t="shared" si="96"/>
        <v>777.7509565762069</v>
      </c>
      <c r="O919" s="4">
        <v>28.6</v>
      </c>
      <c r="P919" s="4">
        <v>71.6</v>
      </c>
      <c r="Q919" s="4">
        <v>79.9</v>
      </c>
      <c r="S919" s="32">
        <v>1.391</v>
      </c>
      <c r="V919" s="32">
        <v>0.233</v>
      </c>
      <c r="Y919" s="35">
        <v>-0.038</v>
      </c>
      <c r="Z919" s="31">
        <v>777.7509565762069</v>
      </c>
    </row>
    <row r="920" spans="1:26" ht="12.75">
      <c r="A920" s="1">
        <v>36747</v>
      </c>
      <c r="B920" s="27">
        <v>222</v>
      </c>
      <c r="C920" s="2">
        <v>0.86793983</v>
      </c>
      <c r="D920" s="57">
        <v>0.86793983</v>
      </c>
      <c r="E920" s="3">
        <v>9110</v>
      </c>
      <c r="F920" s="28">
        <v>0</v>
      </c>
      <c r="G920" s="2">
        <v>35.63337976</v>
      </c>
      <c r="H920" s="2">
        <v>-78.48764634</v>
      </c>
      <c r="I920" s="29">
        <v>967.2</v>
      </c>
      <c r="J920" s="4">
        <f t="shared" si="94"/>
        <v>941.3000000000001</v>
      </c>
      <c r="K920" s="30">
        <f t="shared" si="97"/>
        <v>611.6388894345281</v>
      </c>
      <c r="L920" s="30">
        <f t="shared" si="98"/>
        <v>764.7388894345281</v>
      </c>
      <c r="M920" s="30">
        <f t="shared" si="95"/>
        <v>781.9388894345282</v>
      </c>
      <c r="N920" s="31">
        <f t="shared" si="96"/>
        <v>773.3388894345281</v>
      </c>
      <c r="O920" s="4">
        <v>28.6</v>
      </c>
      <c r="P920" s="4">
        <v>71.4</v>
      </c>
      <c r="Q920" s="4">
        <v>76.4</v>
      </c>
      <c r="S920" s="32">
        <v>2.454</v>
      </c>
      <c r="V920" s="32">
        <v>0.194</v>
      </c>
      <c r="Y920" s="35">
        <v>-0.039</v>
      </c>
      <c r="Z920" s="31">
        <v>773.3388894345281</v>
      </c>
    </row>
    <row r="921" spans="1:26" ht="12.75">
      <c r="A921" s="1">
        <v>36747</v>
      </c>
      <c r="B921" s="27">
        <v>222</v>
      </c>
      <c r="C921" s="2">
        <v>0.868055582</v>
      </c>
      <c r="D921" s="57">
        <v>0.868055582</v>
      </c>
      <c r="E921" s="3">
        <v>9120</v>
      </c>
      <c r="F921" s="28">
        <v>0</v>
      </c>
      <c r="G921" s="2">
        <v>35.63930943</v>
      </c>
      <c r="H921" s="2">
        <v>-78.49005957</v>
      </c>
      <c r="I921" s="29">
        <v>967</v>
      </c>
      <c r="J921" s="4">
        <f t="shared" si="94"/>
        <v>941.1</v>
      </c>
      <c r="K921" s="30">
        <f t="shared" si="97"/>
        <v>613.4034349940795</v>
      </c>
      <c r="L921" s="30">
        <f t="shared" si="98"/>
        <v>766.5034349940795</v>
      </c>
      <c r="M921" s="30">
        <f t="shared" si="95"/>
        <v>783.7034349940795</v>
      </c>
      <c r="N921" s="31">
        <f t="shared" si="96"/>
        <v>775.1034349940795</v>
      </c>
      <c r="O921" s="4">
        <v>28.6</v>
      </c>
      <c r="P921" s="4">
        <v>71.5</v>
      </c>
      <c r="Q921" s="4">
        <v>79.3</v>
      </c>
      <c r="S921" s="32">
        <v>2.077</v>
      </c>
      <c r="V921" s="32">
        <v>0.223</v>
      </c>
      <c r="Y921" s="35">
        <v>-0.039</v>
      </c>
      <c r="Z921" s="31">
        <v>775.1034349940795</v>
      </c>
    </row>
    <row r="922" spans="1:26" ht="12.75">
      <c r="A922" s="1">
        <v>36747</v>
      </c>
      <c r="B922" s="27">
        <v>222</v>
      </c>
      <c r="C922" s="2">
        <v>0.868171275</v>
      </c>
      <c r="D922" s="57">
        <v>0.868171275</v>
      </c>
      <c r="E922" s="3">
        <v>9130</v>
      </c>
      <c r="F922" s="28">
        <v>0</v>
      </c>
      <c r="G922" s="2">
        <v>35.64542942</v>
      </c>
      <c r="H922" s="2">
        <v>-78.49181588</v>
      </c>
      <c r="I922" s="29">
        <v>967.1</v>
      </c>
      <c r="J922" s="4">
        <f t="shared" si="94"/>
        <v>941.2</v>
      </c>
      <c r="K922" s="30">
        <f t="shared" si="97"/>
        <v>612.5211153447345</v>
      </c>
      <c r="L922" s="30">
        <f t="shared" si="98"/>
        <v>765.6211153447346</v>
      </c>
      <c r="M922" s="30">
        <f t="shared" si="95"/>
        <v>782.8211153447346</v>
      </c>
      <c r="N922" s="31">
        <f t="shared" si="96"/>
        <v>774.2211153447346</v>
      </c>
      <c r="O922" s="4">
        <v>28.6</v>
      </c>
      <c r="P922" s="4">
        <v>71.8</v>
      </c>
      <c r="Q922" s="4">
        <v>79.4</v>
      </c>
      <c r="S922" s="32">
        <v>2.038</v>
      </c>
      <c r="V922" s="32">
        <v>0.184</v>
      </c>
      <c r="Y922" s="35">
        <v>-0.04</v>
      </c>
      <c r="Z922" s="31">
        <v>774.2211153447346</v>
      </c>
    </row>
    <row r="923" spans="1:26" ht="12.75">
      <c r="A923" s="1">
        <v>36747</v>
      </c>
      <c r="B923" s="27">
        <v>222</v>
      </c>
      <c r="C923" s="2">
        <v>0.868287027</v>
      </c>
      <c r="D923" s="57">
        <v>0.868287027</v>
      </c>
      <c r="E923" s="3">
        <v>9140</v>
      </c>
      <c r="F923" s="28">
        <v>0</v>
      </c>
      <c r="G923" s="2">
        <v>35.65169539</v>
      </c>
      <c r="H923" s="2">
        <v>-78.49344628</v>
      </c>
      <c r="I923" s="29">
        <v>967.7</v>
      </c>
      <c r="J923" s="4">
        <f t="shared" si="94"/>
        <v>941.8000000000001</v>
      </c>
      <c r="K923" s="30">
        <f t="shared" si="97"/>
        <v>607.2291652737587</v>
      </c>
      <c r="L923" s="30">
        <f t="shared" si="98"/>
        <v>760.3291652737587</v>
      </c>
      <c r="M923" s="30">
        <f t="shared" si="95"/>
        <v>777.5291652737587</v>
      </c>
      <c r="N923" s="31">
        <f t="shared" si="96"/>
        <v>768.9291652737587</v>
      </c>
      <c r="O923" s="4">
        <v>28.8</v>
      </c>
      <c r="P923" s="4">
        <v>71.2</v>
      </c>
      <c r="Q923" s="4">
        <v>79.9</v>
      </c>
      <c r="S923" s="32">
        <v>1.003</v>
      </c>
      <c r="V923" s="32">
        <v>0.183</v>
      </c>
      <c r="Y923" s="35">
        <v>-0.039</v>
      </c>
      <c r="Z923" s="31">
        <v>768.9291652737587</v>
      </c>
    </row>
    <row r="924" spans="1:26" ht="12.75">
      <c r="A924" s="1">
        <v>36747</v>
      </c>
      <c r="B924" s="27">
        <v>222</v>
      </c>
      <c r="C924" s="2">
        <v>0.868402779</v>
      </c>
      <c r="D924" s="57">
        <v>0.868402779</v>
      </c>
      <c r="E924" s="3">
        <v>9150</v>
      </c>
      <c r="F924" s="28">
        <v>0</v>
      </c>
      <c r="G924" s="2">
        <v>35.65795566</v>
      </c>
      <c r="H924" s="2">
        <v>-78.49521463</v>
      </c>
      <c r="I924" s="29">
        <v>967.5</v>
      </c>
      <c r="J924" s="4">
        <f t="shared" si="94"/>
        <v>941.6</v>
      </c>
      <c r="K924" s="30">
        <f t="shared" si="97"/>
        <v>608.9927739396221</v>
      </c>
      <c r="L924" s="30">
        <f t="shared" si="98"/>
        <v>762.0927739396221</v>
      </c>
      <c r="M924" s="30">
        <f t="shared" si="95"/>
        <v>779.2927739396221</v>
      </c>
      <c r="N924" s="31">
        <f t="shared" si="96"/>
        <v>770.6927739396222</v>
      </c>
      <c r="O924" s="4">
        <v>28.9</v>
      </c>
      <c r="P924" s="4">
        <v>69.1</v>
      </c>
      <c r="Q924" s="4">
        <v>80.9</v>
      </c>
      <c r="S924" s="32">
        <v>1.431</v>
      </c>
      <c r="V924" s="32">
        <v>0.193</v>
      </c>
      <c r="Y924" s="35">
        <v>-0.037</v>
      </c>
      <c r="Z924" s="31">
        <v>770.6927739396222</v>
      </c>
    </row>
    <row r="925" spans="1:26" ht="12.75">
      <c r="A925" s="1">
        <v>36747</v>
      </c>
      <c r="B925" s="27">
        <v>222</v>
      </c>
      <c r="C925" s="2">
        <v>0.868518531</v>
      </c>
      <c r="D925" s="57">
        <v>0.868518531</v>
      </c>
      <c r="E925" s="3">
        <v>9160</v>
      </c>
      <c r="F925" s="28">
        <v>0</v>
      </c>
      <c r="G925" s="2">
        <v>35.66416551</v>
      </c>
      <c r="H925" s="2">
        <v>-78.4974055</v>
      </c>
      <c r="I925" s="29">
        <v>967</v>
      </c>
      <c r="J925" s="4">
        <f t="shared" si="94"/>
        <v>941.1</v>
      </c>
      <c r="K925" s="30">
        <f t="shared" si="97"/>
        <v>613.4034349940795</v>
      </c>
      <c r="L925" s="30">
        <f t="shared" si="98"/>
        <v>766.5034349940795</v>
      </c>
      <c r="M925" s="30">
        <f t="shared" si="95"/>
        <v>783.7034349940795</v>
      </c>
      <c r="N925" s="31">
        <f t="shared" si="96"/>
        <v>775.1034349940795</v>
      </c>
      <c r="O925" s="4">
        <v>29</v>
      </c>
      <c r="P925" s="4">
        <v>67.2</v>
      </c>
      <c r="Q925" s="4">
        <v>81.4</v>
      </c>
      <c r="S925" s="32">
        <v>1.364</v>
      </c>
      <c r="V925" s="32">
        <v>0.204</v>
      </c>
      <c r="Y925" s="35">
        <v>-0.04</v>
      </c>
      <c r="Z925" s="31">
        <v>775.1034349940795</v>
      </c>
    </row>
    <row r="926" spans="1:26" ht="12.75">
      <c r="A926" s="1">
        <v>36747</v>
      </c>
      <c r="B926" s="27">
        <v>222</v>
      </c>
      <c r="C926" s="2">
        <v>0.868634284</v>
      </c>
      <c r="D926" s="57">
        <v>0.868634284</v>
      </c>
      <c r="E926" s="3">
        <v>9170</v>
      </c>
      <c r="F926" s="28">
        <v>0</v>
      </c>
      <c r="G926" s="2">
        <v>35.6701882</v>
      </c>
      <c r="H926" s="2">
        <v>-78.49988728</v>
      </c>
      <c r="I926" s="29">
        <v>967.1</v>
      </c>
      <c r="J926" s="4">
        <f t="shared" si="94"/>
        <v>941.2</v>
      </c>
      <c r="K926" s="30">
        <f t="shared" si="97"/>
        <v>612.5211153447345</v>
      </c>
      <c r="L926" s="30">
        <f t="shared" si="98"/>
        <v>765.6211153447346</v>
      </c>
      <c r="M926" s="30">
        <f t="shared" si="95"/>
        <v>782.8211153447346</v>
      </c>
      <c r="N926" s="31">
        <f t="shared" si="96"/>
        <v>774.2211153447346</v>
      </c>
      <c r="O926" s="4">
        <v>28.8</v>
      </c>
      <c r="P926" s="4">
        <v>70.1</v>
      </c>
      <c r="Q926" s="4">
        <v>81.4</v>
      </c>
      <c r="S926" s="32">
        <v>2.117</v>
      </c>
      <c r="V926" s="32">
        <v>0.193</v>
      </c>
      <c r="Y926" s="35">
        <v>-0.039</v>
      </c>
      <c r="Z926" s="31">
        <v>774.2211153447346</v>
      </c>
    </row>
    <row r="927" spans="1:26" ht="12.75">
      <c r="A927" s="1">
        <v>36747</v>
      </c>
      <c r="B927" s="27">
        <v>222</v>
      </c>
      <c r="C927" s="2">
        <v>0.868749976</v>
      </c>
      <c r="D927" s="57">
        <v>0.868749976</v>
      </c>
      <c r="E927" s="3">
        <v>9180</v>
      </c>
      <c r="F927" s="28">
        <v>0</v>
      </c>
      <c r="G927" s="2">
        <v>35.67598753</v>
      </c>
      <c r="H927" s="2">
        <v>-78.50299359</v>
      </c>
      <c r="I927" s="29">
        <v>967.7</v>
      </c>
      <c r="J927" s="4">
        <f t="shared" si="94"/>
        <v>941.8000000000001</v>
      </c>
      <c r="K927" s="30">
        <f t="shared" si="97"/>
        <v>607.2291652737587</v>
      </c>
      <c r="L927" s="30">
        <f t="shared" si="98"/>
        <v>760.3291652737587</v>
      </c>
      <c r="M927" s="30">
        <f t="shared" si="95"/>
        <v>777.5291652737587</v>
      </c>
      <c r="N927" s="31">
        <f t="shared" si="96"/>
        <v>768.9291652737587</v>
      </c>
      <c r="O927" s="4">
        <v>29.1</v>
      </c>
      <c r="P927" s="4">
        <v>67</v>
      </c>
      <c r="Q927" s="4">
        <v>79.9</v>
      </c>
      <c r="S927" s="32">
        <v>1.561</v>
      </c>
      <c r="V927" s="32">
        <v>0.183</v>
      </c>
      <c r="Y927" s="35">
        <v>-0.039</v>
      </c>
      <c r="Z927" s="31">
        <v>768.9291652737587</v>
      </c>
    </row>
    <row r="928" spans="1:26" ht="12.75">
      <c r="A928" s="1">
        <v>36747</v>
      </c>
      <c r="B928" s="27">
        <v>222</v>
      </c>
      <c r="C928" s="2">
        <v>0.868865728</v>
      </c>
      <c r="D928" s="57">
        <v>0.868865728</v>
      </c>
      <c r="E928" s="3">
        <v>9190</v>
      </c>
      <c r="F928" s="28">
        <v>0</v>
      </c>
      <c r="G928" s="2">
        <v>35.68099678</v>
      </c>
      <c r="H928" s="2">
        <v>-78.50749184</v>
      </c>
      <c r="I928" s="29">
        <v>968.5</v>
      </c>
      <c r="J928" s="4">
        <f t="shared" si="94"/>
        <v>942.6</v>
      </c>
      <c r="K928" s="30">
        <f t="shared" si="97"/>
        <v>600.1784738104757</v>
      </c>
      <c r="L928" s="30">
        <f t="shared" si="98"/>
        <v>753.2784738104757</v>
      </c>
      <c r="M928" s="30">
        <f t="shared" si="95"/>
        <v>770.4784738104756</v>
      </c>
      <c r="N928" s="31">
        <f t="shared" si="96"/>
        <v>761.8784738104757</v>
      </c>
      <c r="O928" s="4">
        <v>28.9</v>
      </c>
      <c r="P928" s="4">
        <v>71.1</v>
      </c>
      <c r="Q928" s="4">
        <v>79</v>
      </c>
      <c r="S928" s="32">
        <v>1.722</v>
      </c>
      <c r="V928" s="32">
        <v>0.214</v>
      </c>
      <c r="Y928" s="35">
        <v>-0.038</v>
      </c>
      <c r="Z928" s="31">
        <v>761.8784738104757</v>
      </c>
    </row>
    <row r="929" spans="1:26" ht="12.75">
      <c r="A929" s="1">
        <v>36747</v>
      </c>
      <c r="B929" s="27">
        <v>222</v>
      </c>
      <c r="C929" s="2">
        <v>0.868981481</v>
      </c>
      <c r="D929" s="57">
        <v>0.868981481</v>
      </c>
      <c r="E929" s="3">
        <v>9200</v>
      </c>
      <c r="F929" s="28">
        <v>0</v>
      </c>
      <c r="G929" s="2">
        <v>35.68532105</v>
      </c>
      <c r="H929" s="2">
        <v>-78.51286579</v>
      </c>
      <c r="I929" s="29">
        <v>968.6</v>
      </c>
      <c r="J929" s="4">
        <f t="shared" si="94"/>
        <v>942.7</v>
      </c>
      <c r="K929" s="30">
        <f t="shared" si="97"/>
        <v>599.2975581599392</v>
      </c>
      <c r="L929" s="30">
        <f t="shared" si="98"/>
        <v>752.3975581599392</v>
      </c>
      <c r="M929" s="30">
        <f t="shared" si="95"/>
        <v>769.5975581599391</v>
      </c>
      <c r="N929" s="31">
        <f t="shared" si="96"/>
        <v>760.9975581599392</v>
      </c>
      <c r="O929" s="4">
        <v>29.2</v>
      </c>
      <c r="P929" s="4">
        <v>65.6</v>
      </c>
      <c r="Q929" s="4">
        <v>76.9</v>
      </c>
      <c r="S929" s="32">
        <v>1.582</v>
      </c>
      <c r="V929" s="32">
        <v>0.183</v>
      </c>
      <c r="Y929" s="35">
        <v>-0.036</v>
      </c>
      <c r="Z929" s="31">
        <v>760.9975581599392</v>
      </c>
    </row>
    <row r="930" spans="1:26" ht="12.75">
      <c r="A930" s="1">
        <v>36747</v>
      </c>
      <c r="B930" s="27">
        <v>222</v>
      </c>
      <c r="C930" s="2">
        <v>0.869097233</v>
      </c>
      <c r="D930" s="57">
        <v>0.869097233</v>
      </c>
      <c r="E930" s="3">
        <v>9210</v>
      </c>
      <c r="F930" s="28">
        <v>0</v>
      </c>
      <c r="G930" s="2">
        <v>35.68916885</v>
      </c>
      <c r="H930" s="2">
        <v>-78.51882093</v>
      </c>
      <c r="I930" s="29">
        <v>968</v>
      </c>
      <c r="J930" s="4">
        <f t="shared" si="94"/>
        <v>942.1</v>
      </c>
      <c r="K930" s="30">
        <f t="shared" si="97"/>
        <v>604.5844543733318</v>
      </c>
      <c r="L930" s="30">
        <f t="shared" si="98"/>
        <v>757.6844543733318</v>
      </c>
      <c r="M930" s="30">
        <f t="shared" si="95"/>
        <v>774.8844543733319</v>
      </c>
      <c r="N930" s="31">
        <f t="shared" si="96"/>
        <v>766.2844543733319</v>
      </c>
      <c r="O930" s="4">
        <v>29.2</v>
      </c>
      <c r="P930" s="4">
        <v>64.9</v>
      </c>
      <c r="Q930" s="4">
        <v>77.4</v>
      </c>
      <c r="S930" s="32">
        <v>1.611</v>
      </c>
      <c r="V930" s="32">
        <v>0.194</v>
      </c>
      <c r="Y930" s="35">
        <v>-0.038</v>
      </c>
      <c r="Z930" s="31">
        <v>766.2844543733319</v>
      </c>
    </row>
    <row r="931" spans="1:26" ht="12.75">
      <c r="A931" s="1">
        <v>36747</v>
      </c>
      <c r="B931" s="27">
        <v>222</v>
      </c>
      <c r="C931" s="2">
        <v>0.869212985</v>
      </c>
      <c r="D931" s="57">
        <v>0.869212985</v>
      </c>
      <c r="E931" s="3">
        <v>9220</v>
      </c>
      <c r="F931" s="28">
        <v>0</v>
      </c>
      <c r="G931" s="2">
        <v>35.6927292</v>
      </c>
      <c r="H931" s="2">
        <v>-78.52504669</v>
      </c>
      <c r="I931" s="29">
        <v>967.1</v>
      </c>
      <c r="J931" s="4">
        <f t="shared" si="94"/>
        <v>941.2</v>
      </c>
      <c r="K931" s="30">
        <f t="shared" si="97"/>
        <v>612.5211153447345</v>
      </c>
      <c r="L931" s="30">
        <f t="shared" si="98"/>
        <v>765.6211153447346</v>
      </c>
      <c r="M931" s="30">
        <f t="shared" si="95"/>
        <v>782.8211153447346</v>
      </c>
      <c r="N931" s="31">
        <f t="shared" si="96"/>
        <v>774.2211153447346</v>
      </c>
      <c r="O931" s="4">
        <v>29.5</v>
      </c>
      <c r="P931" s="4">
        <v>58.2</v>
      </c>
      <c r="Q931" s="4">
        <v>77.4</v>
      </c>
      <c r="S931" s="32">
        <v>0.646</v>
      </c>
      <c r="V931" s="32">
        <v>0.193</v>
      </c>
      <c r="Y931" s="35">
        <v>-0.037</v>
      </c>
      <c r="Z931" s="31">
        <v>774.2211153447346</v>
      </c>
    </row>
    <row r="932" spans="1:26" ht="12.75">
      <c r="A932" s="1">
        <v>36747</v>
      </c>
      <c r="B932" s="27">
        <v>222</v>
      </c>
      <c r="C932" s="2">
        <v>0.869328678</v>
      </c>
      <c r="D932" s="57">
        <v>0.869328678</v>
      </c>
      <c r="E932" s="3">
        <v>9230</v>
      </c>
      <c r="F932" s="28">
        <v>0</v>
      </c>
      <c r="G932" s="2">
        <v>35.69623795</v>
      </c>
      <c r="H932" s="2">
        <v>-78.53137887</v>
      </c>
      <c r="I932" s="29">
        <v>967.5</v>
      </c>
      <c r="J932" s="4">
        <f t="shared" si="94"/>
        <v>941.6</v>
      </c>
      <c r="K932" s="30">
        <f t="shared" si="97"/>
        <v>608.9927739396221</v>
      </c>
      <c r="L932" s="30">
        <f t="shared" si="98"/>
        <v>762.0927739396221</v>
      </c>
      <c r="M932" s="30">
        <f t="shared" si="95"/>
        <v>779.2927739396221</v>
      </c>
      <c r="N932" s="31">
        <f t="shared" si="96"/>
        <v>770.6927739396222</v>
      </c>
      <c r="O932" s="4">
        <v>29.5</v>
      </c>
      <c r="P932" s="4">
        <v>58.4</v>
      </c>
      <c r="Q932" s="4">
        <v>74.4</v>
      </c>
      <c r="S932" s="32">
        <v>3.057</v>
      </c>
      <c r="V932" s="32">
        <v>0.183</v>
      </c>
      <c r="Y932" s="35">
        <v>-0.04</v>
      </c>
      <c r="Z932" s="31">
        <v>770.6927739396222</v>
      </c>
    </row>
    <row r="933" spans="1:26" ht="12.75">
      <c r="A933" s="1">
        <v>36747</v>
      </c>
      <c r="B933" s="27">
        <v>222</v>
      </c>
      <c r="C933" s="2">
        <v>0.86944443</v>
      </c>
      <c r="D933" s="57">
        <v>0.86944443</v>
      </c>
      <c r="E933" s="3">
        <v>9240</v>
      </c>
      <c r="F933" s="28">
        <v>0</v>
      </c>
      <c r="G933" s="2">
        <v>35.69972187</v>
      </c>
      <c r="H933" s="2">
        <v>-78.53751329</v>
      </c>
      <c r="I933" s="29">
        <v>968.5</v>
      </c>
      <c r="J933" s="4">
        <f t="shared" si="94"/>
        <v>942.6</v>
      </c>
      <c r="K933" s="30">
        <f t="shared" si="97"/>
        <v>600.1784738104757</v>
      </c>
      <c r="L933" s="30">
        <f t="shared" si="98"/>
        <v>753.2784738104757</v>
      </c>
      <c r="M933" s="30">
        <f t="shared" si="95"/>
        <v>770.4784738104756</v>
      </c>
      <c r="N933" s="31">
        <f t="shared" si="96"/>
        <v>761.8784738104757</v>
      </c>
      <c r="O933" s="4">
        <v>29.4</v>
      </c>
      <c r="P933" s="4">
        <v>61.2</v>
      </c>
      <c r="Q933" s="4">
        <v>68.9</v>
      </c>
      <c r="S933" s="32">
        <v>1.951</v>
      </c>
      <c r="V933" s="32">
        <v>0.172</v>
      </c>
      <c r="Y933" s="35">
        <v>-0.037</v>
      </c>
      <c r="Z933" s="31">
        <v>761.8784738104757</v>
      </c>
    </row>
    <row r="934" spans="1:26" ht="12.75">
      <c r="A934" s="1">
        <v>36747</v>
      </c>
      <c r="B934" s="27">
        <v>222</v>
      </c>
      <c r="C934" s="2">
        <v>0.869560182</v>
      </c>
      <c r="D934" s="57">
        <v>0.869560182</v>
      </c>
      <c r="E934" s="3">
        <v>9250</v>
      </c>
      <c r="F934" s="28">
        <v>0</v>
      </c>
      <c r="G934" s="2">
        <v>35.70335287</v>
      </c>
      <c r="H934" s="2">
        <v>-78.54367187</v>
      </c>
      <c r="I934" s="29">
        <v>968.2</v>
      </c>
      <c r="J934" s="4">
        <f t="shared" si="94"/>
        <v>942.3000000000001</v>
      </c>
      <c r="K934" s="30">
        <f t="shared" si="97"/>
        <v>602.8217816067897</v>
      </c>
      <c r="L934" s="30">
        <f t="shared" si="98"/>
        <v>755.9217816067898</v>
      </c>
      <c r="M934" s="30">
        <f t="shared" si="95"/>
        <v>773.1217816067897</v>
      </c>
      <c r="N934" s="31">
        <f t="shared" si="96"/>
        <v>764.5217816067898</v>
      </c>
      <c r="O934" s="4">
        <v>29.3</v>
      </c>
      <c r="P934" s="4">
        <v>63</v>
      </c>
      <c r="Q934" s="4">
        <v>67.5</v>
      </c>
      <c r="S934" s="32">
        <v>1.306</v>
      </c>
      <c r="V934" s="32">
        <v>0.194</v>
      </c>
      <c r="Y934" s="35">
        <v>-0.038</v>
      </c>
      <c r="Z934" s="31">
        <v>764.5217816067898</v>
      </c>
    </row>
    <row r="935" spans="1:26" ht="12.75">
      <c r="A935" s="1">
        <v>36747</v>
      </c>
      <c r="B935" s="27">
        <v>222</v>
      </c>
      <c r="C935" s="2">
        <v>0.869675934</v>
      </c>
      <c r="D935" s="57">
        <v>0.869675934</v>
      </c>
      <c r="E935" s="3">
        <v>9260</v>
      </c>
      <c r="F935" s="28">
        <v>0</v>
      </c>
      <c r="G935" s="2">
        <v>35.70709958</v>
      </c>
      <c r="H935" s="2">
        <v>-78.54987649</v>
      </c>
      <c r="I935" s="29">
        <v>967.3</v>
      </c>
      <c r="J935" s="4">
        <f t="shared" si="94"/>
        <v>941.4</v>
      </c>
      <c r="K935" s="30">
        <f t="shared" si="97"/>
        <v>610.7567572435466</v>
      </c>
      <c r="L935" s="30">
        <f t="shared" si="98"/>
        <v>763.8567572435467</v>
      </c>
      <c r="M935" s="30">
        <f t="shared" si="95"/>
        <v>781.0567572435466</v>
      </c>
      <c r="N935" s="31">
        <f t="shared" si="96"/>
        <v>772.4567572435467</v>
      </c>
      <c r="O935" s="4">
        <v>29.4</v>
      </c>
      <c r="P935" s="4">
        <v>62.2</v>
      </c>
      <c r="Q935" s="4">
        <v>66</v>
      </c>
      <c r="S935" s="32">
        <v>2.307</v>
      </c>
      <c r="V935" s="32">
        <v>0.174</v>
      </c>
      <c r="Y935" s="35">
        <v>-0.036</v>
      </c>
      <c r="Z935" s="31">
        <v>772.4567572435467</v>
      </c>
    </row>
    <row r="936" spans="1:26" ht="12.75">
      <c r="A936" s="1">
        <v>36747</v>
      </c>
      <c r="B936" s="27">
        <v>222</v>
      </c>
      <c r="C936" s="2">
        <v>0.869791687</v>
      </c>
      <c r="D936" s="57">
        <v>0.869791687</v>
      </c>
      <c r="E936" s="3">
        <v>9270</v>
      </c>
      <c r="F936" s="28">
        <v>0</v>
      </c>
      <c r="G936" s="2">
        <v>35.71099832</v>
      </c>
      <c r="H936" s="2">
        <v>-78.55595139</v>
      </c>
      <c r="I936" s="29">
        <v>966.7</v>
      </c>
      <c r="J936" s="4">
        <f t="shared" si="94"/>
        <v>940.8000000000001</v>
      </c>
      <c r="K936" s="30">
        <f t="shared" si="97"/>
        <v>616.0509565762069</v>
      </c>
      <c r="L936" s="30">
        <f t="shared" si="98"/>
        <v>769.1509565762069</v>
      </c>
      <c r="M936" s="30">
        <f t="shared" si="95"/>
        <v>786.350956576207</v>
      </c>
      <c r="N936" s="31">
        <f t="shared" si="96"/>
        <v>777.7509565762069</v>
      </c>
      <c r="O936" s="4">
        <v>29.2</v>
      </c>
      <c r="P936" s="4">
        <v>62.9</v>
      </c>
      <c r="Q936" s="4">
        <v>68.4</v>
      </c>
      <c r="S936" s="32">
        <v>1.402</v>
      </c>
      <c r="V936" s="32">
        <v>0.182</v>
      </c>
      <c r="Y936" s="35">
        <v>-0.04</v>
      </c>
      <c r="Z936" s="31">
        <v>777.7509565762069</v>
      </c>
    </row>
    <row r="937" spans="1:26" ht="12.75">
      <c r="A937" s="1">
        <v>36747</v>
      </c>
      <c r="B937" s="27">
        <v>222</v>
      </c>
      <c r="C937" s="2">
        <v>0.869907379</v>
      </c>
      <c r="D937" s="57">
        <v>0.869907379</v>
      </c>
      <c r="E937" s="3">
        <v>9280</v>
      </c>
      <c r="F937" s="28">
        <v>0</v>
      </c>
      <c r="G937" s="2">
        <v>35.71500188</v>
      </c>
      <c r="H937" s="2">
        <v>-78.56177243</v>
      </c>
      <c r="I937" s="29">
        <v>966.3</v>
      </c>
      <c r="J937" s="4">
        <f t="shared" si="94"/>
        <v>940.4</v>
      </c>
      <c r="K937" s="30">
        <f t="shared" si="97"/>
        <v>619.5822989096735</v>
      </c>
      <c r="L937" s="30">
        <f t="shared" si="98"/>
        <v>772.6822989096735</v>
      </c>
      <c r="M937" s="30">
        <f t="shared" si="95"/>
        <v>789.8822989096734</v>
      </c>
      <c r="N937" s="31">
        <f t="shared" si="96"/>
        <v>781.2822989096735</v>
      </c>
      <c r="O937" s="4">
        <v>29.2</v>
      </c>
      <c r="P937" s="4">
        <v>61.7</v>
      </c>
      <c r="Q937" s="4">
        <v>68.9</v>
      </c>
      <c r="S937" s="32">
        <v>1.771</v>
      </c>
      <c r="V937" s="32">
        <v>0.173</v>
      </c>
      <c r="Y937" s="35">
        <v>-0.038</v>
      </c>
      <c r="Z937" s="31">
        <v>781.2822989096735</v>
      </c>
    </row>
    <row r="938" spans="1:26" ht="12.75">
      <c r="A938" s="1">
        <v>36747</v>
      </c>
      <c r="B938" s="27">
        <v>222</v>
      </c>
      <c r="C938" s="2">
        <v>0.870023131</v>
      </c>
      <c r="D938" s="57">
        <v>0.870023131</v>
      </c>
      <c r="E938" s="3">
        <v>9290</v>
      </c>
      <c r="F938" s="28">
        <v>0</v>
      </c>
      <c r="G938" s="2">
        <v>35.71905267</v>
      </c>
      <c r="H938" s="2">
        <v>-78.56743755</v>
      </c>
      <c r="I938" s="29">
        <v>966.4</v>
      </c>
      <c r="J938" s="4">
        <f t="shared" si="94"/>
        <v>940.5</v>
      </c>
      <c r="K938" s="30">
        <f t="shared" si="97"/>
        <v>618.6993225281717</v>
      </c>
      <c r="L938" s="30">
        <f t="shared" si="98"/>
        <v>771.7993225281717</v>
      </c>
      <c r="M938" s="30">
        <f t="shared" si="95"/>
        <v>788.9993225281717</v>
      </c>
      <c r="N938" s="31">
        <f t="shared" si="96"/>
        <v>780.3993225281718</v>
      </c>
      <c r="O938" s="4">
        <v>29</v>
      </c>
      <c r="P938" s="4">
        <v>63.4</v>
      </c>
      <c r="Q938" s="4">
        <v>68.4</v>
      </c>
      <c r="S938" s="32">
        <v>1.741</v>
      </c>
      <c r="V938" s="32">
        <v>0.164</v>
      </c>
      <c r="Y938" s="35">
        <v>-0.038</v>
      </c>
      <c r="Z938" s="31">
        <v>780.3993225281718</v>
      </c>
    </row>
    <row r="939" spans="1:26" ht="12.75">
      <c r="A939" s="1">
        <v>36747</v>
      </c>
      <c r="B939" s="27">
        <v>222</v>
      </c>
      <c r="C939" s="2">
        <v>0.870138884</v>
      </c>
      <c r="D939" s="57">
        <v>0.870138884</v>
      </c>
      <c r="E939" s="3">
        <v>9300</v>
      </c>
      <c r="F939" s="28">
        <v>0</v>
      </c>
      <c r="G939" s="2">
        <v>35.72313875</v>
      </c>
      <c r="H939" s="2">
        <v>-78.57292592</v>
      </c>
      <c r="I939" s="29">
        <v>967.9</v>
      </c>
      <c r="J939" s="4">
        <f t="shared" si="94"/>
        <v>942</v>
      </c>
      <c r="K939" s="30">
        <f t="shared" si="97"/>
        <v>605.465931086861</v>
      </c>
      <c r="L939" s="30">
        <f t="shared" si="98"/>
        <v>758.565931086861</v>
      </c>
      <c r="M939" s="30">
        <f t="shared" si="95"/>
        <v>775.765931086861</v>
      </c>
      <c r="N939" s="31">
        <f t="shared" si="96"/>
        <v>767.1659310868611</v>
      </c>
      <c r="O939" s="4">
        <v>28.9</v>
      </c>
      <c r="P939" s="4">
        <v>65</v>
      </c>
      <c r="Q939" s="4">
        <v>66.4</v>
      </c>
      <c r="S939" s="32">
        <v>1.851</v>
      </c>
      <c r="V939" s="32">
        <v>0.174</v>
      </c>
      <c r="Y939" s="35">
        <v>-0.038</v>
      </c>
      <c r="Z939" s="31">
        <v>767.1659310868611</v>
      </c>
    </row>
    <row r="940" spans="1:26" ht="12.75">
      <c r="A940" s="1">
        <v>36747</v>
      </c>
      <c r="B940" s="27">
        <v>222</v>
      </c>
      <c r="C940" s="2">
        <v>0.870254636</v>
      </c>
      <c r="D940" s="57">
        <v>0.870254636</v>
      </c>
      <c r="E940" s="3">
        <v>9310</v>
      </c>
      <c r="F940" s="28">
        <v>0</v>
      </c>
      <c r="G940" s="2">
        <v>35.72727866</v>
      </c>
      <c r="H940" s="2">
        <v>-78.57818975</v>
      </c>
      <c r="I940" s="29">
        <v>968.5</v>
      </c>
      <c r="J940" s="4">
        <f t="shared" si="94"/>
        <v>942.6</v>
      </c>
      <c r="K940" s="30">
        <f t="shared" si="97"/>
        <v>600.1784738104757</v>
      </c>
      <c r="L940" s="30">
        <f t="shared" si="98"/>
        <v>753.2784738104757</v>
      </c>
      <c r="M940" s="30">
        <f t="shared" si="95"/>
        <v>770.4784738104756</v>
      </c>
      <c r="N940" s="31">
        <f t="shared" si="96"/>
        <v>761.8784738104757</v>
      </c>
      <c r="O940" s="4">
        <v>28.9</v>
      </c>
      <c r="P940" s="4">
        <v>66</v>
      </c>
      <c r="Q940" s="4">
        <v>68.9</v>
      </c>
      <c r="S940" s="32">
        <v>1.802</v>
      </c>
      <c r="V940" s="32">
        <v>0.184</v>
      </c>
      <c r="Y940" s="35">
        <v>-0.039</v>
      </c>
      <c r="Z940" s="31">
        <v>761.8784738104757</v>
      </c>
    </row>
    <row r="941" spans="1:26" ht="12.75">
      <c r="A941" s="1">
        <v>36747</v>
      </c>
      <c r="B941" s="27">
        <v>222</v>
      </c>
      <c r="C941" s="2">
        <v>0.870370388</v>
      </c>
      <c r="D941" s="57">
        <v>0.870370388</v>
      </c>
      <c r="E941" s="3">
        <v>9320</v>
      </c>
      <c r="F941" s="28">
        <v>0</v>
      </c>
      <c r="G941" s="2">
        <v>35.73148786</v>
      </c>
      <c r="H941" s="2">
        <v>-78.58350461</v>
      </c>
      <c r="I941" s="29">
        <v>968.2</v>
      </c>
      <c r="J941" s="4">
        <f t="shared" si="94"/>
        <v>942.3000000000001</v>
      </c>
      <c r="K941" s="30">
        <f t="shared" si="97"/>
        <v>602.8217816067897</v>
      </c>
      <c r="L941" s="30">
        <f t="shared" si="98"/>
        <v>755.9217816067898</v>
      </c>
      <c r="M941" s="30">
        <f t="shared" si="95"/>
        <v>773.1217816067897</v>
      </c>
      <c r="N941" s="31">
        <f t="shared" si="96"/>
        <v>764.5217816067898</v>
      </c>
      <c r="O941" s="4">
        <v>28.9</v>
      </c>
      <c r="P941" s="4">
        <v>66.2</v>
      </c>
      <c r="Q941" s="4">
        <v>74.8</v>
      </c>
      <c r="S941" s="32">
        <v>1.631</v>
      </c>
      <c r="V941" s="32">
        <v>0.162</v>
      </c>
      <c r="Y941" s="35">
        <v>-0.039</v>
      </c>
      <c r="Z941" s="31">
        <v>764.5217816067898</v>
      </c>
    </row>
    <row r="942" spans="1:26" ht="12.75">
      <c r="A942" s="1">
        <v>36747</v>
      </c>
      <c r="B942" s="27">
        <v>222</v>
      </c>
      <c r="C942" s="2">
        <v>0.87048614</v>
      </c>
      <c r="D942" s="57">
        <v>0.87048614</v>
      </c>
      <c r="E942" s="3">
        <v>9330</v>
      </c>
      <c r="F942" s="28">
        <v>0</v>
      </c>
      <c r="G942" s="2">
        <v>35.7356729</v>
      </c>
      <c r="H942" s="2">
        <v>-78.58898728</v>
      </c>
      <c r="I942" s="29">
        <v>969</v>
      </c>
      <c r="J942" s="4">
        <f t="shared" si="94"/>
        <v>943.1</v>
      </c>
      <c r="K942" s="30">
        <f t="shared" si="97"/>
        <v>595.7748297702749</v>
      </c>
      <c r="L942" s="30">
        <f t="shared" si="98"/>
        <v>748.8748297702749</v>
      </c>
      <c r="M942" s="30">
        <f t="shared" si="95"/>
        <v>766.0748297702748</v>
      </c>
      <c r="N942" s="31">
        <f t="shared" si="96"/>
        <v>757.4748297702749</v>
      </c>
      <c r="O942" s="4">
        <v>29</v>
      </c>
      <c r="P942" s="4">
        <v>66.5</v>
      </c>
      <c r="Q942" s="4">
        <v>72.4</v>
      </c>
      <c r="S942" s="32">
        <v>2.007</v>
      </c>
      <c r="V942" s="32">
        <v>0.163</v>
      </c>
      <c r="Y942" s="35">
        <v>-0.039</v>
      </c>
      <c r="Z942" s="31">
        <v>757.4748297702749</v>
      </c>
    </row>
    <row r="943" spans="1:26" ht="12.75">
      <c r="A943" s="1">
        <v>36747</v>
      </c>
      <c r="B943" s="27">
        <v>222</v>
      </c>
      <c r="C943" s="2">
        <v>0.870601833</v>
      </c>
      <c r="D943" s="57">
        <v>0.870601833</v>
      </c>
      <c r="E943" s="3">
        <v>9340</v>
      </c>
      <c r="F943" s="28">
        <v>0</v>
      </c>
      <c r="G943" s="2">
        <v>35.73975607</v>
      </c>
      <c r="H943" s="2">
        <v>-78.59461684</v>
      </c>
      <c r="I943" s="29">
        <v>968.9</v>
      </c>
      <c r="J943" s="4">
        <f t="shared" si="94"/>
        <v>943</v>
      </c>
      <c r="K943" s="30">
        <f t="shared" si="97"/>
        <v>596.6553717754484</v>
      </c>
      <c r="L943" s="30">
        <f t="shared" si="98"/>
        <v>749.7553717754485</v>
      </c>
      <c r="M943" s="30">
        <f t="shared" si="95"/>
        <v>766.9553717754484</v>
      </c>
      <c r="N943" s="31">
        <f t="shared" si="96"/>
        <v>758.3553717754485</v>
      </c>
      <c r="O943" s="4">
        <v>29.1</v>
      </c>
      <c r="P943" s="4">
        <v>66.7</v>
      </c>
      <c r="Q943" s="4">
        <v>75.9</v>
      </c>
      <c r="S943" s="32">
        <v>1.492</v>
      </c>
      <c r="V943" s="32">
        <v>0.174</v>
      </c>
      <c r="Y943" s="35">
        <v>-0.039</v>
      </c>
      <c r="Z943" s="31">
        <v>758.3553717754485</v>
      </c>
    </row>
    <row r="944" spans="1:26" ht="12.75">
      <c r="A944" s="1">
        <v>36747</v>
      </c>
      <c r="B944" s="27">
        <v>222</v>
      </c>
      <c r="C944" s="2">
        <v>0.870717585</v>
      </c>
      <c r="D944" s="57">
        <v>0.870717585</v>
      </c>
      <c r="E944" s="3">
        <v>9350</v>
      </c>
      <c r="F944" s="28">
        <v>0</v>
      </c>
      <c r="G944" s="2">
        <v>35.743813</v>
      </c>
      <c r="H944" s="2">
        <v>-78.60035503</v>
      </c>
      <c r="I944" s="29">
        <v>968.8</v>
      </c>
      <c r="J944" s="4">
        <f t="shared" si="94"/>
        <v>942.9</v>
      </c>
      <c r="K944" s="30">
        <f t="shared" si="97"/>
        <v>597.5360071622431</v>
      </c>
      <c r="L944" s="30">
        <f t="shared" si="98"/>
        <v>750.6360071622431</v>
      </c>
      <c r="M944" s="30">
        <f t="shared" si="95"/>
        <v>767.836007162243</v>
      </c>
      <c r="N944" s="31">
        <f t="shared" si="96"/>
        <v>759.2360071622431</v>
      </c>
      <c r="O944" s="4">
        <v>29</v>
      </c>
      <c r="P944" s="4">
        <v>68.1</v>
      </c>
      <c r="Q944" s="4">
        <v>75.4</v>
      </c>
      <c r="S944" s="32">
        <v>1.931</v>
      </c>
      <c r="V944" s="32">
        <v>0.193</v>
      </c>
      <c r="Y944" s="35">
        <v>-0.036</v>
      </c>
      <c r="Z944" s="31">
        <v>759.2360071622431</v>
      </c>
    </row>
    <row r="945" spans="1:26" ht="12.75">
      <c r="A945" s="1">
        <v>36747</v>
      </c>
      <c r="B945" s="27">
        <v>222</v>
      </c>
      <c r="C945" s="2">
        <v>0.870833337</v>
      </c>
      <c r="D945" s="57">
        <v>0.870833337</v>
      </c>
      <c r="E945" s="3">
        <v>9360</v>
      </c>
      <c r="F945" s="28">
        <v>0</v>
      </c>
      <c r="G945" s="2">
        <v>35.7478658</v>
      </c>
      <c r="H945" s="2">
        <v>-78.60606113</v>
      </c>
      <c r="I945" s="29">
        <v>969.6</v>
      </c>
      <c r="J945" s="4">
        <f t="shared" si="94"/>
        <v>943.7</v>
      </c>
      <c r="K945" s="30">
        <f t="shared" si="97"/>
        <v>590.4935376448309</v>
      </c>
      <c r="L945" s="30">
        <f t="shared" si="98"/>
        <v>743.5935376448309</v>
      </c>
      <c r="M945" s="30">
        <f t="shared" si="95"/>
        <v>760.7935376448308</v>
      </c>
      <c r="N945" s="31">
        <f t="shared" si="96"/>
        <v>752.1935376448309</v>
      </c>
      <c r="O945" s="4">
        <v>29.1</v>
      </c>
      <c r="P945" s="4">
        <v>67.9</v>
      </c>
      <c r="Q945" s="4">
        <v>75.5</v>
      </c>
      <c r="S945" s="32">
        <v>0.515</v>
      </c>
      <c r="V945" s="32">
        <v>0.164</v>
      </c>
      <c r="Y945" s="35">
        <v>-0.039</v>
      </c>
      <c r="Z945" s="31">
        <v>752.1935376448309</v>
      </c>
    </row>
    <row r="946" spans="1:26" ht="12.75">
      <c r="A946" s="1">
        <v>36747</v>
      </c>
      <c r="B946" s="27">
        <v>222</v>
      </c>
      <c r="C946" s="2">
        <v>0.87094909</v>
      </c>
      <c r="D946" s="57">
        <v>0.87094909</v>
      </c>
      <c r="E946" s="3">
        <v>9370</v>
      </c>
      <c r="F946" s="28">
        <v>0</v>
      </c>
      <c r="G946" s="2">
        <v>35.75196736</v>
      </c>
      <c r="H946" s="2">
        <v>-78.6117595</v>
      </c>
      <c r="I946" s="29">
        <v>971.4</v>
      </c>
      <c r="J946" s="4">
        <f t="shared" si="94"/>
        <v>945.5</v>
      </c>
      <c r="K946" s="30">
        <f t="shared" si="97"/>
        <v>574.669784741392</v>
      </c>
      <c r="L946" s="30">
        <f t="shared" si="98"/>
        <v>727.7697847413921</v>
      </c>
      <c r="M946" s="30">
        <f t="shared" si="95"/>
        <v>744.969784741392</v>
      </c>
      <c r="N946" s="31">
        <f t="shared" si="96"/>
        <v>736.3697847413921</v>
      </c>
      <c r="O946" s="4">
        <v>29.1</v>
      </c>
      <c r="P946" s="4">
        <v>68.6</v>
      </c>
      <c r="Q946" s="4">
        <v>75.4</v>
      </c>
      <c r="S946" s="32">
        <v>1.961</v>
      </c>
      <c r="V946" s="32">
        <v>0.162</v>
      </c>
      <c r="Y946" s="35">
        <v>-0.039</v>
      </c>
      <c r="Z946" s="31">
        <v>736.3697847413921</v>
      </c>
    </row>
    <row r="947" spans="1:26" ht="12.75">
      <c r="A947" s="1">
        <v>36747</v>
      </c>
      <c r="B947" s="27">
        <v>222</v>
      </c>
      <c r="C947" s="2">
        <v>0.871064842</v>
      </c>
      <c r="D947" s="57">
        <v>0.871064842</v>
      </c>
      <c r="E947" s="3">
        <v>9380</v>
      </c>
      <c r="F947" s="28">
        <v>0</v>
      </c>
      <c r="G947" s="2">
        <v>35.75608675</v>
      </c>
      <c r="H947" s="2">
        <v>-78.61737059</v>
      </c>
      <c r="I947" s="29">
        <v>971.8</v>
      </c>
      <c r="J947" s="4">
        <f t="shared" si="94"/>
        <v>945.9</v>
      </c>
      <c r="K947" s="30">
        <f t="shared" si="97"/>
        <v>571.1574863398702</v>
      </c>
      <c r="L947" s="30">
        <f t="shared" si="98"/>
        <v>724.2574863398702</v>
      </c>
      <c r="M947" s="30">
        <f t="shared" si="95"/>
        <v>741.4574863398702</v>
      </c>
      <c r="N947" s="31">
        <f t="shared" si="96"/>
        <v>732.8574863398702</v>
      </c>
      <c r="O947" s="4">
        <v>29.1</v>
      </c>
      <c r="P947" s="4">
        <v>68.9</v>
      </c>
      <c r="Q947" s="4">
        <v>78.9</v>
      </c>
      <c r="S947" s="32">
        <v>1.841</v>
      </c>
      <c r="V947" s="32">
        <v>0.173</v>
      </c>
      <c r="Y947" s="35">
        <v>-0.037</v>
      </c>
      <c r="Z947" s="31">
        <v>732.8574863398702</v>
      </c>
    </row>
    <row r="948" spans="1:26" ht="12.75">
      <c r="A948" s="1">
        <v>36747</v>
      </c>
      <c r="B948" s="27">
        <v>222</v>
      </c>
      <c r="C948" s="2">
        <v>0.871180534</v>
      </c>
      <c r="D948" s="57">
        <v>0.871180534</v>
      </c>
      <c r="E948" s="3">
        <v>9390</v>
      </c>
      <c r="F948" s="28">
        <v>0</v>
      </c>
      <c r="G948" s="2">
        <v>35.76014354</v>
      </c>
      <c r="H948" s="2">
        <v>-78.62303537</v>
      </c>
      <c r="I948" s="29">
        <v>971.6</v>
      </c>
      <c r="J948" s="4">
        <f t="shared" si="94"/>
        <v>945.7</v>
      </c>
      <c r="K948" s="30">
        <f t="shared" si="97"/>
        <v>572.9134498422899</v>
      </c>
      <c r="L948" s="30">
        <f t="shared" si="98"/>
        <v>726.0134498422899</v>
      </c>
      <c r="M948" s="30">
        <f t="shared" si="95"/>
        <v>743.21344984229</v>
      </c>
      <c r="N948" s="31">
        <f t="shared" si="96"/>
        <v>734.6134498422899</v>
      </c>
      <c r="O948" s="4">
        <v>29.1</v>
      </c>
      <c r="P948" s="4">
        <v>68.3</v>
      </c>
      <c r="Q948" s="4">
        <v>77.5</v>
      </c>
      <c r="S948" s="32">
        <v>0.941</v>
      </c>
      <c r="V948" s="32">
        <v>0.174</v>
      </c>
      <c r="Y948" s="35">
        <v>-0.038</v>
      </c>
      <c r="Z948" s="31">
        <v>734.6134498422899</v>
      </c>
    </row>
    <row r="949" spans="1:26" ht="12.75">
      <c r="A949" s="1">
        <v>36747</v>
      </c>
      <c r="B949" s="27">
        <v>222</v>
      </c>
      <c r="C949" s="2">
        <v>0.871296287</v>
      </c>
      <c r="D949" s="57">
        <v>0.871296287</v>
      </c>
      <c r="E949" s="3">
        <v>9400</v>
      </c>
      <c r="F949" s="28">
        <v>0</v>
      </c>
      <c r="G949" s="2">
        <v>35.76414103</v>
      </c>
      <c r="H949" s="2">
        <v>-78.62856865</v>
      </c>
      <c r="I949" s="29">
        <v>971.2</v>
      </c>
      <c r="J949" s="4">
        <f t="shared" si="94"/>
        <v>945.3000000000001</v>
      </c>
      <c r="K949" s="30">
        <f t="shared" si="97"/>
        <v>576.4264911943161</v>
      </c>
      <c r="L949" s="30">
        <f t="shared" si="98"/>
        <v>729.5264911943161</v>
      </c>
      <c r="M949" s="30">
        <f t="shared" si="95"/>
        <v>746.7264911943162</v>
      </c>
      <c r="N949" s="31">
        <f t="shared" si="96"/>
        <v>738.1264911943161</v>
      </c>
      <c r="O949" s="4">
        <v>29.1</v>
      </c>
      <c r="P949" s="4">
        <v>69.4</v>
      </c>
      <c r="Q949" s="4">
        <v>77.4</v>
      </c>
      <c r="S949" s="32">
        <v>2.444</v>
      </c>
      <c r="V949" s="32">
        <v>0.153</v>
      </c>
      <c r="Y949" s="35">
        <v>-0.038</v>
      </c>
      <c r="Z949" s="31">
        <v>738.1264911943161</v>
      </c>
    </row>
    <row r="950" spans="1:26" ht="12.75">
      <c r="A950" s="1">
        <v>36747</v>
      </c>
      <c r="B950" s="27">
        <v>222</v>
      </c>
      <c r="C950" s="2">
        <v>0.871412039</v>
      </c>
      <c r="D950" s="57">
        <v>0.871412039</v>
      </c>
      <c r="E950" s="3">
        <v>9410</v>
      </c>
      <c r="F950" s="28">
        <v>0</v>
      </c>
      <c r="G950" s="2">
        <v>35.76797586</v>
      </c>
      <c r="H950" s="2">
        <v>-78.63426447</v>
      </c>
      <c r="I950" s="29">
        <v>971.3</v>
      </c>
      <c r="J950" s="4">
        <f t="shared" si="94"/>
        <v>945.4</v>
      </c>
      <c r="K950" s="30">
        <f t="shared" si="97"/>
        <v>575.5480915138019</v>
      </c>
      <c r="L950" s="30">
        <f t="shared" si="98"/>
        <v>728.6480915138019</v>
      </c>
      <c r="M950" s="30">
        <f t="shared" si="95"/>
        <v>745.8480915138018</v>
      </c>
      <c r="N950" s="31">
        <f t="shared" si="96"/>
        <v>737.2480915138019</v>
      </c>
      <c r="O950" s="4">
        <v>29.3</v>
      </c>
      <c r="P950" s="4">
        <v>68.1</v>
      </c>
      <c r="Q950" s="4">
        <v>77.4</v>
      </c>
      <c r="S950" s="32">
        <v>1.722</v>
      </c>
      <c r="V950" s="32">
        <v>0.163</v>
      </c>
      <c r="Y950" s="35">
        <v>-0.039</v>
      </c>
      <c r="Z950" s="31">
        <v>737.2480915138019</v>
      </c>
    </row>
    <row r="951" spans="1:26" ht="12.75">
      <c r="A951" s="1">
        <v>36747</v>
      </c>
      <c r="B951" s="27">
        <v>222</v>
      </c>
      <c r="C951" s="2">
        <v>0.871527791</v>
      </c>
      <c r="D951" s="57">
        <v>0.871527791</v>
      </c>
      <c r="E951" s="3">
        <v>9420</v>
      </c>
      <c r="F951" s="28">
        <v>0</v>
      </c>
      <c r="G951" s="2">
        <v>35.77174916</v>
      </c>
      <c r="H951" s="2">
        <v>-78.63975421</v>
      </c>
      <c r="I951" s="29">
        <v>970.4</v>
      </c>
      <c r="J951" s="4">
        <f t="shared" si="94"/>
        <v>944.5</v>
      </c>
      <c r="K951" s="30">
        <f t="shared" si="97"/>
        <v>583.4570356904818</v>
      </c>
      <c r="L951" s="30">
        <f t="shared" si="98"/>
        <v>736.5570356904818</v>
      </c>
      <c r="M951" s="30">
        <f t="shared" si="95"/>
        <v>753.7570356904819</v>
      </c>
      <c r="N951" s="31">
        <f t="shared" si="96"/>
        <v>745.1570356904818</v>
      </c>
      <c r="O951" s="4">
        <v>28.8</v>
      </c>
      <c r="P951" s="4">
        <v>71</v>
      </c>
      <c r="Q951" s="4">
        <v>79.8</v>
      </c>
      <c r="S951" s="32">
        <v>1.611</v>
      </c>
      <c r="V951" s="32">
        <v>0.181</v>
      </c>
      <c r="Y951" s="35">
        <v>-0.041</v>
      </c>
      <c r="Z951" s="31">
        <v>745.1570356904818</v>
      </c>
    </row>
    <row r="952" spans="1:26" ht="12.75">
      <c r="A952" s="1">
        <v>36747</v>
      </c>
      <c r="B952" s="27">
        <v>222</v>
      </c>
      <c r="C952" s="2">
        <v>0.871643543</v>
      </c>
      <c r="D952" s="57">
        <v>0.871643543</v>
      </c>
      <c r="E952" s="3">
        <v>9430</v>
      </c>
      <c r="F952" s="28">
        <v>0</v>
      </c>
      <c r="G952" s="2">
        <v>35.77556415</v>
      </c>
      <c r="H952" s="2">
        <v>-78.64513782</v>
      </c>
      <c r="I952" s="29">
        <v>969</v>
      </c>
      <c r="J952" s="4">
        <f t="shared" si="94"/>
        <v>943.1</v>
      </c>
      <c r="K952" s="30">
        <f t="shared" si="97"/>
        <v>595.7748297702749</v>
      </c>
      <c r="L952" s="30">
        <f t="shared" si="98"/>
        <v>748.8748297702749</v>
      </c>
      <c r="M952" s="30">
        <f t="shared" si="95"/>
        <v>766.0748297702748</v>
      </c>
      <c r="N952" s="31">
        <f t="shared" si="96"/>
        <v>757.4748297702749</v>
      </c>
      <c r="O952" s="4">
        <v>28.7</v>
      </c>
      <c r="P952" s="4">
        <v>70.6</v>
      </c>
      <c r="Q952" s="4">
        <v>76.4</v>
      </c>
      <c r="S952" s="32">
        <v>1.361</v>
      </c>
      <c r="V952" s="32">
        <v>0.174</v>
      </c>
      <c r="Y952" s="35">
        <v>-0.038</v>
      </c>
      <c r="Z952" s="31">
        <v>757.4748297702749</v>
      </c>
    </row>
    <row r="953" spans="1:26" ht="12.75">
      <c r="A953" s="1">
        <v>36747</v>
      </c>
      <c r="B953" s="27">
        <v>222</v>
      </c>
      <c r="C953" s="2">
        <v>0.871759236</v>
      </c>
      <c r="D953" s="57">
        <v>0.871759236</v>
      </c>
      <c r="E953" s="3">
        <v>9440</v>
      </c>
      <c r="F953" s="28">
        <v>0</v>
      </c>
      <c r="G953" s="2">
        <v>35.77912013</v>
      </c>
      <c r="H953" s="2">
        <v>-78.65055541</v>
      </c>
      <c r="I953" s="29">
        <v>968.2</v>
      </c>
      <c r="J953" s="4">
        <f t="shared" si="94"/>
        <v>942.3000000000001</v>
      </c>
      <c r="K953" s="30">
        <f t="shared" si="97"/>
        <v>602.8217816067897</v>
      </c>
      <c r="L953" s="30">
        <f t="shared" si="98"/>
        <v>755.9217816067898</v>
      </c>
      <c r="M953" s="30">
        <f t="shared" si="95"/>
        <v>773.1217816067897</v>
      </c>
      <c r="N953" s="31">
        <f t="shared" si="96"/>
        <v>764.5217816067898</v>
      </c>
      <c r="O953" s="4">
        <v>28.9</v>
      </c>
      <c r="P953" s="4">
        <v>67</v>
      </c>
      <c r="Q953" s="4">
        <v>77.4</v>
      </c>
      <c r="S953" s="32">
        <v>1.991</v>
      </c>
      <c r="V953" s="32">
        <v>0.164</v>
      </c>
      <c r="Y953" s="35">
        <v>-0.021</v>
      </c>
      <c r="Z953" s="31">
        <v>764.5217816067898</v>
      </c>
    </row>
    <row r="954" spans="1:26" ht="12.75">
      <c r="A954" s="1">
        <v>36747</v>
      </c>
      <c r="B954" s="27">
        <v>222</v>
      </c>
      <c r="C954" s="2">
        <v>0.871874988</v>
      </c>
      <c r="D954" s="57">
        <v>0.871874988</v>
      </c>
      <c r="E954" s="3">
        <v>9450</v>
      </c>
      <c r="F954" s="28">
        <v>0</v>
      </c>
      <c r="G954" s="2">
        <v>35.78243906</v>
      </c>
      <c r="H954" s="2">
        <v>-78.65608088</v>
      </c>
      <c r="I954" s="29">
        <v>966.9</v>
      </c>
      <c r="J954" s="4">
        <f t="shared" si="94"/>
        <v>941</v>
      </c>
      <c r="K954" s="30">
        <f t="shared" si="97"/>
        <v>614.2858484024863</v>
      </c>
      <c r="L954" s="30">
        <f t="shared" si="98"/>
        <v>767.3858484024863</v>
      </c>
      <c r="M954" s="30">
        <f t="shared" si="95"/>
        <v>784.5858484024864</v>
      </c>
      <c r="N954" s="31">
        <f t="shared" si="96"/>
        <v>775.9858484024863</v>
      </c>
      <c r="O954" s="4">
        <v>28.9</v>
      </c>
      <c r="P954" s="4">
        <v>67.4</v>
      </c>
      <c r="Q954" s="4">
        <v>76.4</v>
      </c>
      <c r="S954" s="32">
        <v>1.831</v>
      </c>
      <c r="V954" s="32">
        <v>0.154</v>
      </c>
      <c r="Y954" s="35">
        <v>-0.039</v>
      </c>
      <c r="Z954" s="31">
        <v>775.9858484024863</v>
      </c>
    </row>
    <row r="955" spans="1:26" ht="12.75">
      <c r="A955" s="1">
        <v>36747</v>
      </c>
      <c r="B955" s="27">
        <v>222</v>
      </c>
      <c r="C955" s="2">
        <v>0.87199074</v>
      </c>
      <c r="D955" s="57">
        <v>0.87199074</v>
      </c>
      <c r="E955" s="3">
        <v>9460</v>
      </c>
      <c r="F955" s="28">
        <v>0</v>
      </c>
      <c r="G955" s="2">
        <v>35.78566881</v>
      </c>
      <c r="H955" s="2">
        <v>-78.66158337</v>
      </c>
      <c r="I955" s="29">
        <v>964.2</v>
      </c>
      <c r="J955" s="4">
        <f t="shared" si="94"/>
        <v>938.3000000000001</v>
      </c>
      <c r="K955" s="30">
        <f t="shared" si="97"/>
        <v>638.1465243251687</v>
      </c>
      <c r="L955" s="30">
        <f t="shared" si="98"/>
        <v>791.2465243251687</v>
      </c>
      <c r="M955" s="30">
        <f t="shared" si="95"/>
        <v>808.4465243251686</v>
      </c>
      <c r="N955" s="31">
        <f t="shared" si="96"/>
        <v>799.8465243251687</v>
      </c>
      <c r="O955" s="4">
        <v>28.6</v>
      </c>
      <c r="P955" s="4">
        <v>68.6</v>
      </c>
      <c r="Q955" s="4">
        <v>74.7</v>
      </c>
      <c r="S955" s="32">
        <v>2.422</v>
      </c>
      <c r="V955" s="32">
        <v>0.153</v>
      </c>
      <c r="Y955" s="35">
        <v>-0.04</v>
      </c>
      <c r="Z955" s="31">
        <v>799.8465243251687</v>
      </c>
    </row>
    <row r="956" spans="1:26" ht="12.75">
      <c r="A956" s="1">
        <v>36747</v>
      </c>
      <c r="B956" s="27">
        <v>222</v>
      </c>
      <c r="C956" s="2">
        <v>0.872106493</v>
      </c>
      <c r="D956" s="57">
        <v>0.872106493</v>
      </c>
      <c r="E956" s="3">
        <v>9470</v>
      </c>
      <c r="F956" s="28">
        <v>0</v>
      </c>
      <c r="G956" s="2">
        <v>35.78885055</v>
      </c>
      <c r="H956" s="2">
        <v>-78.66705007</v>
      </c>
      <c r="I956" s="29">
        <v>964.4</v>
      </c>
      <c r="J956" s="4">
        <f t="shared" si="94"/>
        <v>938.5</v>
      </c>
      <c r="K956" s="30">
        <f t="shared" si="97"/>
        <v>636.3767137106274</v>
      </c>
      <c r="L956" s="30">
        <f t="shared" si="98"/>
        <v>789.4767137106275</v>
      </c>
      <c r="M956" s="30">
        <f t="shared" si="95"/>
        <v>806.6767137106274</v>
      </c>
      <c r="N956" s="31">
        <f t="shared" si="96"/>
        <v>798.0767137106275</v>
      </c>
      <c r="O956" s="4">
        <v>28.6</v>
      </c>
      <c r="P956" s="4">
        <v>68</v>
      </c>
      <c r="Q956" s="4">
        <v>73.7</v>
      </c>
      <c r="S956" s="32">
        <v>3.324</v>
      </c>
      <c r="V956" s="32">
        <v>0.162</v>
      </c>
      <c r="Y956" s="35">
        <v>-0.028</v>
      </c>
      <c r="Z956" s="31">
        <v>798.0767137106275</v>
      </c>
    </row>
    <row r="957" spans="1:26" ht="12.75">
      <c r="A957" s="1">
        <v>36747</v>
      </c>
      <c r="B957" s="27">
        <v>222</v>
      </c>
      <c r="C957" s="2">
        <v>0.872222245</v>
      </c>
      <c r="D957" s="57">
        <v>0.872222245</v>
      </c>
      <c r="E957" s="3">
        <v>9480</v>
      </c>
      <c r="F957" s="28">
        <v>0</v>
      </c>
      <c r="G957" s="2">
        <v>35.7919782</v>
      </c>
      <c r="H957" s="2">
        <v>-78.67266418</v>
      </c>
      <c r="I957" s="29">
        <v>964.8</v>
      </c>
      <c r="J957" s="4">
        <f t="shared" si="94"/>
        <v>938.9</v>
      </c>
      <c r="K957" s="30">
        <f t="shared" si="97"/>
        <v>632.8382236722103</v>
      </c>
      <c r="L957" s="30">
        <f t="shared" si="98"/>
        <v>785.9382236722104</v>
      </c>
      <c r="M957" s="30">
        <f t="shared" si="95"/>
        <v>803.1382236722104</v>
      </c>
      <c r="N957" s="31">
        <f t="shared" si="96"/>
        <v>794.5382236722104</v>
      </c>
      <c r="O957" s="4">
        <v>28.7</v>
      </c>
      <c r="P957" s="4">
        <v>68.2</v>
      </c>
      <c r="Q957" s="4">
        <v>72.4</v>
      </c>
      <c r="S957" s="32">
        <v>1.821</v>
      </c>
      <c r="V957" s="32">
        <v>0.173</v>
      </c>
      <c r="Y957" s="35">
        <v>-0.038</v>
      </c>
      <c r="Z957" s="31">
        <v>794.5382236722104</v>
      </c>
    </row>
    <row r="958" spans="1:26" ht="12.75">
      <c r="A958" s="1">
        <v>36747</v>
      </c>
      <c r="B958" s="27">
        <v>222</v>
      </c>
      <c r="C958" s="2">
        <v>0.872337937</v>
      </c>
      <c r="D958" s="57">
        <v>0.872337937</v>
      </c>
      <c r="E958" s="3">
        <v>9490</v>
      </c>
      <c r="F958" s="28">
        <v>0</v>
      </c>
      <c r="G958" s="2">
        <v>35.7951562</v>
      </c>
      <c r="H958" s="2">
        <v>-78.67834356</v>
      </c>
      <c r="I958" s="29">
        <v>966.5</v>
      </c>
      <c r="J958" s="4">
        <f t="shared" si="94"/>
        <v>940.6</v>
      </c>
      <c r="K958" s="30">
        <f t="shared" si="97"/>
        <v>617.8164400253988</v>
      </c>
      <c r="L958" s="30">
        <f t="shared" si="98"/>
        <v>770.9164400253989</v>
      </c>
      <c r="M958" s="30">
        <f t="shared" si="95"/>
        <v>788.1164400253988</v>
      </c>
      <c r="N958" s="31">
        <f t="shared" si="96"/>
        <v>779.5164400253989</v>
      </c>
      <c r="O958" s="4">
        <v>28.9</v>
      </c>
      <c r="P958" s="4">
        <v>65.5</v>
      </c>
      <c r="Q958" s="4">
        <v>73</v>
      </c>
      <c r="S958" s="32">
        <v>2.088</v>
      </c>
      <c r="V958" s="32">
        <v>0.154</v>
      </c>
      <c r="Y958" s="35">
        <v>-0.038</v>
      </c>
      <c r="Z958" s="31">
        <v>779.5164400253989</v>
      </c>
    </row>
    <row r="959" spans="1:26" ht="12.75">
      <c r="A959" s="1">
        <v>36747</v>
      </c>
      <c r="B959" s="27">
        <v>222</v>
      </c>
      <c r="C959" s="2">
        <v>0.87245369</v>
      </c>
      <c r="D959" s="57">
        <v>0.87245369</v>
      </c>
      <c r="E959" s="3">
        <v>9500</v>
      </c>
      <c r="F959" s="28">
        <v>0</v>
      </c>
      <c r="G959" s="2">
        <v>35.79842377</v>
      </c>
      <c r="H959" s="2">
        <v>-78.68410885</v>
      </c>
      <c r="I959" s="29">
        <v>969</v>
      </c>
      <c r="J959" s="4">
        <f t="shared" si="94"/>
        <v>943.1</v>
      </c>
      <c r="K959" s="30">
        <f t="shared" si="97"/>
        <v>595.7748297702749</v>
      </c>
      <c r="L959" s="30">
        <f t="shared" si="98"/>
        <v>748.8748297702749</v>
      </c>
      <c r="M959" s="30">
        <f t="shared" si="95"/>
        <v>766.0748297702748</v>
      </c>
      <c r="N959" s="31">
        <f t="shared" si="96"/>
        <v>757.4748297702749</v>
      </c>
      <c r="O959" s="4">
        <v>29.1</v>
      </c>
      <c r="P959" s="4">
        <v>66.4</v>
      </c>
      <c r="Q959" s="4">
        <v>71</v>
      </c>
      <c r="S959" s="32">
        <v>1.372</v>
      </c>
      <c r="V959" s="32">
        <v>0.164</v>
      </c>
      <c r="Y959" s="35">
        <v>-0.038</v>
      </c>
      <c r="Z959" s="31">
        <v>757.4748297702749</v>
      </c>
    </row>
    <row r="960" spans="1:26" ht="12.75">
      <c r="A960" s="1">
        <v>36747</v>
      </c>
      <c r="B960" s="27">
        <v>222</v>
      </c>
      <c r="C960" s="2">
        <v>0.872569442</v>
      </c>
      <c r="D960" s="57">
        <v>0.872569442</v>
      </c>
      <c r="E960" s="3">
        <v>9510</v>
      </c>
      <c r="F960" s="28">
        <v>0</v>
      </c>
      <c r="G960" s="2">
        <v>35.80189791</v>
      </c>
      <c r="H960" s="2">
        <v>-78.68971998</v>
      </c>
      <c r="I960" s="29">
        <v>972.3</v>
      </c>
      <c r="J960" s="4">
        <f t="shared" si="94"/>
        <v>946.4</v>
      </c>
      <c r="K960" s="30">
        <f t="shared" si="97"/>
        <v>566.7692014139866</v>
      </c>
      <c r="L960" s="30">
        <f t="shared" si="98"/>
        <v>719.8692014139866</v>
      </c>
      <c r="M960" s="30">
        <f t="shared" si="95"/>
        <v>737.0692014139865</v>
      </c>
      <c r="N960" s="31">
        <f t="shared" si="96"/>
        <v>728.4692014139866</v>
      </c>
      <c r="O960" s="4">
        <v>29.4</v>
      </c>
      <c r="P960" s="4">
        <v>63.8</v>
      </c>
      <c r="Q960" s="4">
        <v>71.3</v>
      </c>
      <c r="S960" s="32">
        <v>1.46</v>
      </c>
      <c r="V960" s="32">
        <v>0.152</v>
      </c>
      <c r="Y960" s="35">
        <v>-0.04</v>
      </c>
      <c r="Z960" s="31">
        <v>728.4692014139866</v>
      </c>
    </row>
    <row r="961" spans="1:26" ht="12.75">
      <c r="A961" s="1">
        <v>36747</v>
      </c>
      <c r="B961" s="27">
        <v>222</v>
      </c>
      <c r="C961" s="2">
        <v>0.872685194</v>
      </c>
      <c r="D961" s="57">
        <v>0.872685194</v>
      </c>
      <c r="E961" s="3">
        <v>9520</v>
      </c>
      <c r="F961" s="28">
        <v>0</v>
      </c>
      <c r="G961" s="2">
        <v>35.80552902</v>
      </c>
      <c r="H961" s="2">
        <v>-78.69533119</v>
      </c>
      <c r="I961" s="29">
        <v>974.4</v>
      </c>
      <c r="J961" s="4">
        <f t="shared" si="94"/>
        <v>948.5</v>
      </c>
      <c r="K961" s="30">
        <f t="shared" si="97"/>
        <v>548.3636865895695</v>
      </c>
      <c r="L961" s="30">
        <f t="shared" si="98"/>
        <v>701.4636865895695</v>
      </c>
      <c r="M961" s="30">
        <f t="shared" si="95"/>
        <v>718.6636865895696</v>
      </c>
      <c r="N961" s="31">
        <f t="shared" si="96"/>
        <v>710.0636865895696</v>
      </c>
      <c r="O961" s="4">
        <v>29.4</v>
      </c>
      <c r="P961" s="4">
        <v>63.9</v>
      </c>
      <c r="Q961" s="4">
        <v>68.4</v>
      </c>
      <c r="S961" s="32">
        <v>-0.231</v>
      </c>
      <c r="V961" s="32">
        <v>0.153</v>
      </c>
      <c r="Y961" s="35">
        <v>-0.039</v>
      </c>
      <c r="Z961" s="31">
        <v>710.0636865895696</v>
      </c>
    </row>
    <row r="962" spans="1:26" ht="12.75">
      <c r="A962" s="1">
        <v>36747</v>
      </c>
      <c r="B962" s="27">
        <v>222</v>
      </c>
      <c r="C962" s="2">
        <v>0.872800946</v>
      </c>
      <c r="D962" s="57">
        <v>0.872800946</v>
      </c>
      <c r="E962" s="3">
        <v>9530</v>
      </c>
      <c r="F962" s="28">
        <v>0</v>
      </c>
      <c r="G962" s="2">
        <v>35.8093879</v>
      </c>
      <c r="H962" s="2">
        <v>-78.70055018</v>
      </c>
      <c r="I962" s="29">
        <v>979.1</v>
      </c>
      <c r="J962" s="4">
        <f t="shared" si="94"/>
        <v>953.2</v>
      </c>
      <c r="K962" s="30">
        <f t="shared" si="97"/>
        <v>507.31762158122723</v>
      </c>
      <c r="L962" s="30">
        <f t="shared" si="98"/>
        <v>660.4176215812272</v>
      </c>
      <c r="M962" s="30">
        <f t="shared" si="95"/>
        <v>677.6176215812272</v>
      </c>
      <c r="N962" s="31">
        <f t="shared" si="96"/>
        <v>669.0176215812272</v>
      </c>
      <c r="O962" s="4">
        <v>29.5</v>
      </c>
      <c r="P962" s="4">
        <v>65.9</v>
      </c>
      <c r="Q962" s="4">
        <v>64.9</v>
      </c>
      <c r="S962" s="32">
        <v>3.826</v>
      </c>
      <c r="V962" s="32">
        <v>0.153</v>
      </c>
      <c r="Y962" s="35">
        <v>-0.04</v>
      </c>
      <c r="Z962" s="31">
        <v>669.0176215812272</v>
      </c>
    </row>
    <row r="963" spans="1:26" ht="12.75">
      <c r="A963" s="1">
        <v>36747</v>
      </c>
      <c r="B963" s="27">
        <v>222</v>
      </c>
      <c r="C963" s="2">
        <v>0.872916639</v>
      </c>
      <c r="D963" s="57">
        <v>0.872916639</v>
      </c>
      <c r="E963" s="3">
        <v>9540</v>
      </c>
      <c r="F963" s="28">
        <v>0</v>
      </c>
      <c r="G963" s="2">
        <v>35.81328695</v>
      </c>
      <c r="H963" s="2">
        <v>-78.70547562</v>
      </c>
      <c r="I963" s="29">
        <v>983.4</v>
      </c>
      <c r="J963" s="4">
        <f t="shared" si="94"/>
        <v>957.5</v>
      </c>
      <c r="K963" s="30">
        <f t="shared" si="97"/>
        <v>469.9417371605836</v>
      </c>
      <c r="L963" s="30">
        <f t="shared" si="98"/>
        <v>623.0417371605836</v>
      </c>
      <c r="M963" s="30">
        <f t="shared" si="95"/>
        <v>640.2417371605836</v>
      </c>
      <c r="N963" s="31">
        <f t="shared" si="96"/>
        <v>631.6417371605836</v>
      </c>
      <c r="O963" s="4">
        <v>29.6</v>
      </c>
      <c r="P963" s="4">
        <v>66.8</v>
      </c>
      <c r="Q963" s="4">
        <v>68.9</v>
      </c>
      <c r="S963" s="32">
        <v>0.791</v>
      </c>
      <c r="V963" s="32">
        <v>0.164</v>
      </c>
      <c r="Y963" s="35">
        <v>-0.039</v>
      </c>
      <c r="Z963" s="31">
        <v>631.6417371605836</v>
      </c>
    </row>
    <row r="964" spans="1:26" ht="12.75">
      <c r="A964" s="1">
        <v>36747</v>
      </c>
      <c r="B964" s="27">
        <v>222</v>
      </c>
      <c r="C964" s="2">
        <v>0.873032391</v>
      </c>
      <c r="D964" s="57">
        <v>0.873032391</v>
      </c>
      <c r="E964" s="3">
        <v>9550</v>
      </c>
      <c r="F964" s="28">
        <v>0</v>
      </c>
      <c r="G964" s="2">
        <v>35.81711198</v>
      </c>
      <c r="H964" s="2">
        <v>-78.71012247</v>
      </c>
      <c r="I964" s="29">
        <v>988</v>
      </c>
      <c r="J964" s="4">
        <f t="shared" si="94"/>
        <v>962.1</v>
      </c>
      <c r="K964" s="30">
        <f t="shared" si="97"/>
        <v>430.1436027284314</v>
      </c>
      <c r="L964" s="30">
        <f t="shared" si="98"/>
        <v>583.2436027284314</v>
      </c>
      <c r="M964" s="30">
        <f t="shared" si="95"/>
        <v>600.4436027284314</v>
      </c>
      <c r="N964" s="31">
        <f t="shared" si="96"/>
        <v>591.8436027284314</v>
      </c>
      <c r="O964" s="4">
        <v>29.9</v>
      </c>
      <c r="P964" s="4">
        <v>67.8</v>
      </c>
      <c r="Q964" s="4">
        <v>61.6</v>
      </c>
      <c r="S964" s="32">
        <v>1.512</v>
      </c>
      <c r="V964" s="32">
        <v>0.164</v>
      </c>
      <c r="Y964" s="35">
        <v>-0.038</v>
      </c>
      <c r="Z964" s="31">
        <v>591.8436027284314</v>
      </c>
    </row>
    <row r="965" spans="1:26" ht="12.75">
      <c r="A965" s="1">
        <v>36747</v>
      </c>
      <c r="B965" s="27">
        <v>222</v>
      </c>
      <c r="C965" s="2">
        <v>0.873148143</v>
      </c>
      <c r="D965" s="57">
        <v>0.873148143</v>
      </c>
      <c r="E965" s="3">
        <v>9560</v>
      </c>
      <c r="F965" s="28">
        <v>0</v>
      </c>
      <c r="G965" s="2">
        <v>35.82077845</v>
      </c>
      <c r="H965" s="2">
        <v>-78.71478992</v>
      </c>
      <c r="I965" s="29">
        <v>991.6</v>
      </c>
      <c r="J965" s="4">
        <f t="shared" si="94"/>
        <v>965.7</v>
      </c>
      <c r="K965" s="30">
        <f t="shared" si="97"/>
        <v>399.12974269247826</v>
      </c>
      <c r="L965" s="30">
        <f t="shared" si="98"/>
        <v>552.2297426924782</v>
      </c>
      <c r="M965" s="30">
        <f t="shared" si="95"/>
        <v>569.4297426924783</v>
      </c>
      <c r="N965" s="31">
        <f t="shared" si="96"/>
        <v>560.8297426924782</v>
      </c>
      <c r="O965" s="4">
        <v>30.2</v>
      </c>
      <c r="P965" s="4">
        <v>67</v>
      </c>
      <c r="Q965" s="4">
        <v>60.9</v>
      </c>
      <c r="S965" s="32">
        <v>1.362</v>
      </c>
      <c r="V965" s="32">
        <v>0.183</v>
      </c>
      <c r="Y965" s="35">
        <v>-0.04</v>
      </c>
      <c r="Z965" s="31">
        <v>560.8297426924782</v>
      </c>
    </row>
    <row r="966" spans="1:26" ht="12.75">
      <c r="A966" s="1">
        <v>36747</v>
      </c>
      <c r="B966" s="27">
        <v>222</v>
      </c>
      <c r="C966" s="2">
        <v>0.873263896</v>
      </c>
      <c r="D966" s="57">
        <v>0.873263896</v>
      </c>
      <c r="E966" s="3">
        <v>9570</v>
      </c>
      <c r="F966" s="28">
        <v>0</v>
      </c>
      <c r="G966" s="2">
        <v>35.82424488</v>
      </c>
      <c r="H966" s="2">
        <v>-78.71954386</v>
      </c>
      <c r="I966" s="29">
        <v>993.7</v>
      </c>
      <c r="J966" s="4">
        <f t="shared" si="94"/>
        <v>967.8000000000001</v>
      </c>
      <c r="K966" s="30">
        <f t="shared" si="97"/>
        <v>381.0916721073336</v>
      </c>
      <c r="L966" s="30">
        <f t="shared" si="98"/>
        <v>534.1916721073336</v>
      </c>
      <c r="M966" s="30">
        <f t="shared" si="95"/>
        <v>551.3916721073335</v>
      </c>
      <c r="N966" s="31">
        <f t="shared" si="96"/>
        <v>542.7916721073336</v>
      </c>
      <c r="O966" s="4">
        <v>30.3</v>
      </c>
      <c r="P966" s="4">
        <v>67.6</v>
      </c>
      <c r="Q966" s="4">
        <v>61.4</v>
      </c>
      <c r="S966" s="32">
        <v>1.345</v>
      </c>
      <c r="V966" s="32">
        <v>0.154</v>
      </c>
      <c r="Y966" s="35">
        <v>-0.041</v>
      </c>
      <c r="Z966" s="31">
        <v>542.7916721073336</v>
      </c>
    </row>
    <row r="967" spans="1:26" ht="12.75">
      <c r="A967" s="1">
        <v>36747</v>
      </c>
      <c r="B967" s="27">
        <v>222</v>
      </c>
      <c r="C967" s="2">
        <v>0.873379648</v>
      </c>
      <c r="D967" s="57">
        <v>0.873379648</v>
      </c>
      <c r="E967" s="3">
        <v>9580</v>
      </c>
      <c r="F967" s="28">
        <v>0</v>
      </c>
      <c r="G967" s="2">
        <v>35.82761919</v>
      </c>
      <c r="H967" s="2">
        <v>-78.72433422</v>
      </c>
      <c r="I967" s="29">
        <v>996.8</v>
      </c>
      <c r="J967" s="4">
        <f t="shared" si="94"/>
        <v>970.9</v>
      </c>
      <c r="K967" s="30">
        <f t="shared" si="97"/>
        <v>354.53545279256934</v>
      </c>
      <c r="L967" s="30">
        <f t="shared" si="98"/>
        <v>507.63545279256937</v>
      </c>
      <c r="M967" s="30">
        <f t="shared" si="95"/>
        <v>524.8354527925694</v>
      </c>
      <c r="N967" s="31">
        <f t="shared" si="96"/>
        <v>516.2354527925694</v>
      </c>
      <c r="O967" s="4">
        <v>30.5</v>
      </c>
      <c r="P967" s="4">
        <v>66</v>
      </c>
      <c r="Q967" s="4">
        <v>62.5</v>
      </c>
      <c r="S967" s="32">
        <v>2.287</v>
      </c>
      <c r="V967" s="32">
        <v>0.174</v>
      </c>
      <c r="Y967" s="35">
        <v>-0.039</v>
      </c>
      <c r="Z967" s="31">
        <v>516.2354527925694</v>
      </c>
    </row>
    <row r="968" spans="1:26" ht="12.75">
      <c r="A968" s="1">
        <v>36747</v>
      </c>
      <c r="B968" s="27">
        <v>222</v>
      </c>
      <c r="C968" s="2">
        <v>0.8734954</v>
      </c>
      <c r="D968" s="57">
        <v>0.8734954</v>
      </c>
      <c r="E968" s="3">
        <v>9590</v>
      </c>
      <c r="F968" s="28">
        <v>0</v>
      </c>
      <c r="G968" s="2">
        <v>35.83086199</v>
      </c>
      <c r="H968" s="2">
        <v>-78.72906712</v>
      </c>
      <c r="I968" s="29">
        <v>1000.8</v>
      </c>
      <c r="J968" s="4">
        <f t="shared" si="94"/>
        <v>974.9</v>
      </c>
      <c r="K968" s="30">
        <f t="shared" si="97"/>
        <v>320.3943773711695</v>
      </c>
      <c r="L968" s="30">
        <f t="shared" si="98"/>
        <v>473.49437737116955</v>
      </c>
      <c r="M968" s="30">
        <f t="shared" si="95"/>
        <v>490.69437737116954</v>
      </c>
      <c r="N968" s="31">
        <f t="shared" si="96"/>
        <v>482.09437737116957</v>
      </c>
      <c r="O968" s="4">
        <v>30.9</v>
      </c>
      <c r="P968" s="4">
        <v>64.2</v>
      </c>
      <c r="Q968" s="4">
        <v>60.5</v>
      </c>
      <c r="S968" s="32">
        <v>1.591</v>
      </c>
      <c r="V968" s="32">
        <v>0.154</v>
      </c>
      <c r="Y968" s="35">
        <v>-0.04</v>
      </c>
      <c r="Z968" s="31">
        <v>482.09437737116957</v>
      </c>
    </row>
    <row r="969" spans="1:26" ht="12.75">
      <c r="A969" s="1">
        <v>36747</v>
      </c>
      <c r="B969" s="27">
        <v>222</v>
      </c>
      <c r="C969" s="2">
        <v>0.873611093</v>
      </c>
      <c r="D969" s="57">
        <v>0.873611093</v>
      </c>
      <c r="E969" s="3">
        <v>9600</v>
      </c>
      <c r="F969" s="28">
        <v>0</v>
      </c>
      <c r="G969" s="2">
        <v>35.83445975</v>
      </c>
      <c r="H969" s="2">
        <v>-78.73333235</v>
      </c>
      <c r="I969" s="29">
        <v>1005</v>
      </c>
      <c r="J969" s="4">
        <f aca="true" t="shared" si="99" ref="J969:J984">(I969-25.9)</f>
        <v>979.1</v>
      </c>
      <c r="K969" s="30">
        <f t="shared" si="97"/>
        <v>284.69668087840296</v>
      </c>
      <c r="L969" s="30">
        <f t="shared" si="98"/>
        <v>437.796680878403</v>
      </c>
      <c r="M969" s="30">
        <f aca="true" t="shared" si="100" ref="M969:M984">(K969+170.3)</f>
        <v>454.99668087840297</v>
      </c>
      <c r="N969" s="31">
        <f aca="true" t="shared" si="101" ref="N969:N984">AVERAGE(L969:M969)</f>
        <v>446.396680878403</v>
      </c>
      <c r="O969" s="4">
        <v>31.2</v>
      </c>
      <c r="P969" s="4">
        <v>63.1</v>
      </c>
      <c r="Q969" s="4">
        <v>63.5</v>
      </c>
      <c r="S969" s="32">
        <v>2.038</v>
      </c>
      <c r="V969" s="32">
        <v>0.164</v>
      </c>
      <c r="Y969" s="35">
        <v>-0.039</v>
      </c>
      <c r="Z969" s="31">
        <v>446.396680878403</v>
      </c>
    </row>
    <row r="970" spans="1:26" ht="12.75">
      <c r="A970" s="1">
        <v>36747</v>
      </c>
      <c r="B970" s="27">
        <v>222</v>
      </c>
      <c r="C970" s="2">
        <v>0.873726845</v>
      </c>
      <c r="D970" s="57">
        <v>0.873726845</v>
      </c>
      <c r="E970" s="3">
        <v>9610</v>
      </c>
      <c r="F970" s="28">
        <v>0</v>
      </c>
      <c r="G970" s="2">
        <v>35.8380878</v>
      </c>
      <c r="H970" s="2">
        <v>-78.73743212</v>
      </c>
      <c r="I970" s="29">
        <v>1009.4</v>
      </c>
      <c r="J970" s="4">
        <f t="shared" si="99"/>
        <v>983.5</v>
      </c>
      <c r="K970" s="30">
        <f aca="true" t="shared" si="102" ref="K970:K985">(8303.951372*(LN(1013.25/J970)))</f>
        <v>247.46296310401866</v>
      </c>
      <c r="L970" s="30">
        <f aca="true" t="shared" si="103" ref="L970:L985">(K970+153.1)</f>
        <v>400.56296310401865</v>
      </c>
      <c r="M970" s="30">
        <f t="shared" si="100"/>
        <v>417.7629631040187</v>
      </c>
      <c r="N970" s="31">
        <f t="shared" si="101"/>
        <v>409.1629631040187</v>
      </c>
      <c r="O970" s="4">
        <v>31.6</v>
      </c>
      <c r="P970" s="4">
        <v>61.4</v>
      </c>
      <c r="Q970" s="4">
        <v>63.9</v>
      </c>
      <c r="S970" s="32">
        <v>1.451</v>
      </c>
      <c r="V970" s="29"/>
      <c r="Y970" s="35">
        <v>-0.04</v>
      </c>
      <c r="Z970" s="31">
        <v>409.1629631040187</v>
      </c>
    </row>
    <row r="971" spans="1:26" ht="12.75">
      <c r="A971" s="1">
        <v>36747</v>
      </c>
      <c r="B971" s="27">
        <v>222</v>
      </c>
      <c r="C971" s="2">
        <v>0.873842597</v>
      </c>
      <c r="D971" s="57">
        <v>0.873842597</v>
      </c>
      <c r="E971" s="3">
        <v>9620</v>
      </c>
      <c r="F971" s="28">
        <v>0</v>
      </c>
      <c r="G971" s="2">
        <v>35.84160567</v>
      </c>
      <c r="H971" s="2">
        <v>-78.74143496</v>
      </c>
      <c r="I971" s="29">
        <v>1012.7</v>
      </c>
      <c r="J971" s="4">
        <f t="shared" si="99"/>
        <v>986.8000000000001</v>
      </c>
      <c r="K971" s="30">
        <f t="shared" si="102"/>
        <v>219.646828351673</v>
      </c>
      <c r="L971" s="30">
        <f t="shared" si="103"/>
        <v>372.746828351673</v>
      </c>
      <c r="M971" s="30">
        <f t="shared" si="100"/>
        <v>389.94682835167305</v>
      </c>
      <c r="N971" s="31">
        <f t="shared" si="101"/>
        <v>381.346828351673</v>
      </c>
      <c r="O971" s="4">
        <v>31.9</v>
      </c>
      <c r="P971" s="4">
        <v>60</v>
      </c>
      <c r="Q971" s="4">
        <v>59.4</v>
      </c>
      <c r="S971" s="32">
        <v>1.135</v>
      </c>
      <c r="V971" s="29"/>
      <c r="Y971" s="35">
        <v>-0.04</v>
      </c>
      <c r="Z971" s="31">
        <v>381.346828351673</v>
      </c>
    </row>
    <row r="972" spans="1:26" ht="12.75">
      <c r="A972" s="1">
        <v>36747</v>
      </c>
      <c r="B972" s="27">
        <v>222</v>
      </c>
      <c r="C972" s="2">
        <v>0.873958349</v>
      </c>
      <c r="D972" s="57">
        <v>0.873958349</v>
      </c>
      <c r="E972" s="3">
        <v>9630</v>
      </c>
      <c r="F972" s="28">
        <v>0</v>
      </c>
      <c r="G972" s="2">
        <v>35.84501095</v>
      </c>
      <c r="H972" s="2">
        <v>-78.7454691</v>
      </c>
      <c r="I972" s="29">
        <v>1016.8</v>
      </c>
      <c r="J972" s="4">
        <f t="shared" si="99"/>
        <v>990.9</v>
      </c>
      <c r="K972" s="30">
        <f t="shared" si="102"/>
        <v>185.2166828291078</v>
      </c>
      <c r="L972" s="30">
        <f t="shared" si="103"/>
        <v>338.3166828291078</v>
      </c>
      <c r="M972" s="30">
        <f t="shared" si="100"/>
        <v>355.5166828291078</v>
      </c>
      <c r="N972" s="31">
        <f t="shared" si="101"/>
        <v>346.9166828291078</v>
      </c>
      <c r="O972" s="4">
        <v>32.2</v>
      </c>
      <c r="P972" s="4">
        <v>58.8</v>
      </c>
      <c r="Q972" s="4">
        <v>57.6</v>
      </c>
      <c r="S972" s="32">
        <v>2.008</v>
      </c>
      <c r="V972" s="29"/>
      <c r="Y972" s="35">
        <v>-0.04</v>
      </c>
      <c r="Z972" s="31">
        <v>346.9166828291078</v>
      </c>
    </row>
    <row r="973" spans="1:26" ht="12.75">
      <c r="A973" s="1">
        <v>36747</v>
      </c>
      <c r="B973" s="27">
        <v>222</v>
      </c>
      <c r="C973" s="2">
        <v>0.874074101</v>
      </c>
      <c r="D973" s="57">
        <v>0.874074101</v>
      </c>
      <c r="E973" s="3">
        <v>9640</v>
      </c>
      <c r="F973" s="28">
        <v>0</v>
      </c>
      <c r="G973" s="2">
        <v>35.84831445</v>
      </c>
      <c r="H973" s="2">
        <v>-78.7495806</v>
      </c>
      <c r="I973" s="29">
        <v>1022</v>
      </c>
      <c r="J973" s="4">
        <f t="shared" si="99"/>
        <v>996.1</v>
      </c>
      <c r="K973" s="30">
        <f t="shared" si="102"/>
        <v>141.75352660131318</v>
      </c>
      <c r="L973" s="30">
        <f t="shared" si="103"/>
        <v>294.8535266013132</v>
      </c>
      <c r="M973" s="30">
        <f t="shared" si="100"/>
        <v>312.0535266013132</v>
      </c>
      <c r="N973" s="31">
        <f t="shared" si="101"/>
        <v>303.45352660131323</v>
      </c>
      <c r="O973" s="4">
        <v>32.5</v>
      </c>
      <c r="P973" s="4">
        <v>58.9</v>
      </c>
      <c r="Q973" s="4">
        <v>59</v>
      </c>
      <c r="S973" s="32">
        <v>2.353</v>
      </c>
      <c r="V973" s="29"/>
      <c r="Y973" s="35">
        <v>-0.039</v>
      </c>
      <c r="Z973" s="31">
        <v>303.45352660131323</v>
      </c>
    </row>
    <row r="974" spans="1:26" ht="12.75">
      <c r="A974" s="1">
        <v>36747</v>
      </c>
      <c r="B974" s="27">
        <v>222</v>
      </c>
      <c r="C974" s="2">
        <v>0.874189794</v>
      </c>
      <c r="D974" s="57">
        <v>0.874189794</v>
      </c>
      <c r="E974" s="3">
        <v>9650</v>
      </c>
      <c r="F974" s="28">
        <v>0</v>
      </c>
      <c r="G974" s="2">
        <v>35.85152036</v>
      </c>
      <c r="H974" s="2">
        <v>-78.75369032</v>
      </c>
      <c r="I974" s="29">
        <v>1026.9</v>
      </c>
      <c r="J974" s="4">
        <f t="shared" si="99"/>
        <v>1001.0000000000001</v>
      </c>
      <c r="K974" s="30">
        <f t="shared" si="102"/>
        <v>101.00499786230279</v>
      </c>
      <c r="L974" s="30">
        <f t="shared" si="103"/>
        <v>254.10499786230278</v>
      </c>
      <c r="M974" s="30">
        <f t="shared" si="100"/>
        <v>271.3049978623028</v>
      </c>
      <c r="N974" s="31">
        <f t="shared" si="101"/>
        <v>262.7049978623028</v>
      </c>
      <c r="O974" s="4">
        <v>32.8</v>
      </c>
      <c r="P974" s="4">
        <v>58.9</v>
      </c>
      <c r="Q974" s="4">
        <v>58.5</v>
      </c>
      <c r="S974" s="32">
        <v>2.238</v>
      </c>
      <c r="V974" s="29"/>
      <c r="Y974" s="35">
        <v>-0.041</v>
      </c>
      <c r="Z974" s="31">
        <v>262.7049978623028</v>
      </c>
    </row>
    <row r="975" spans="1:26" ht="12.75">
      <c r="A975" s="1">
        <v>36747</v>
      </c>
      <c r="B975" s="27">
        <v>222</v>
      </c>
      <c r="C975" s="2">
        <v>0.874305546</v>
      </c>
      <c r="D975" s="57">
        <v>0.874305546</v>
      </c>
      <c r="E975" s="3">
        <v>9660</v>
      </c>
      <c r="F975" s="28">
        <v>0</v>
      </c>
      <c r="G975" s="2">
        <v>35.8546883</v>
      </c>
      <c r="H975" s="2">
        <v>-78.7577385</v>
      </c>
      <c r="I975" s="29">
        <v>1031.2</v>
      </c>
      <c r="J975" s="4">
        <f t="shared" si="99"/>
        <v>1005.3000000000001</v>
      </c>
      <c r="K975" s="30">
        <f t="shared" si="102"/>
        <v>65.41007629196305</v>
      </c>
      <c r="L975" s="30">
        <f t="shared" si="103"/>
        <v>218.51007629196306</v>
      </c>
      <c r="M975" s="30">
        <f t="shared" si="100"/>
        <v>235.71007629196305</v>
      </c>
      <c r="N975" s="31">
        <f t="shared" si="101"/>
        <v>227.11007629196305</v>
      </c>
      <c r="O975" s="4">
        <v>33</v>
      </c>
      <c r="P975" s="4">
        <v>58.4</v>
      </c>
      <c r="Q975" s="4">
        <v>60.4</v>
      </c>
      <c r="S975" s="32">
        <v>0.802</v>
      </c>
      <c r="V975" s="29"/>
      <c r="Y975" s="35">
        <v>-0.041</v>
      </c>
      <c r="Z975" s="31">
        <v>227.11007629196305</v>
      </c>
    </row>
    <row r="976" spans="1:26" ht="12.75">
      <c r="A976" s="1">
        <v>36747</v>
      </c>
      <c r="B976" s="27">
        <v>222</v>
      </c>
      <c r="C976" s="2">
        <v>0.874421299</v>
      </c>
      <c r="D976" s="57">
        <v>0.874421299</v>
      </c>
      <c r="E976" s="3">
        <v>9670</v>
      </c>
      <c r="F976" s="28">
        <v>0</v>
      </c>
      <c r="G976" s="2">
        <v>35.85778663</v>
      </c>
      <c r="H976" s="2">
        <v>-78.76160916</v>
      </c>
      <c r="I976" s="29">
        <v>1035.5</v>
      </c>
      <c r="J976" s="4">
        <f t="shared" si="99"/>
        <v>1009.6</v>
      </c>
      <c r="K976" s="30">
        <f t="shared" si="102"/>
        <v>29.96708149563101</v>
      </c>
      <c r="L976" s="30">
        <f t="shared" si="103"/>
        <v>183.06708149563102</v>
      </c>
      <c r="M976" s="30">
        <f t="shared" si="100"/>
        <v>200.26708149563103</v>
      </c>
      <c r="N976" s="31">
        <f t="shared" si="101"/>
        <v>191.667081495631</v>
      </c>
      <c r="O976" s="4">
        <v>33.4</v>
      </c>
      <c r="P976" s="4">
        <v>59.5</v>
      </c>
      <c r="Q976" s="4">
        <v>57.9</v>
      </c>
      <c r="S976" s="32">
        <v>1.296</v>
      </c>
      <c r="V976" s="29"/>
      <c r="Y976" s="35">
        <v>-0.041</v>
      </c>
      <c r="Z976" s="31">
        <v>191.667081495631</v>
      </c>
    </row>
    <row r="977" spans="1:26" ht="12.75">
      <c r="A977" s="1">
        <v>36747</v>
      </c>
      <c r="B977" s="27">
        <v>222</v>
      </c>
      <c r="C977" s="2">
        <v>0.874537051</v>
      </c>
      <c r="D977" s="57">
        <v>0.874537051</v>
      </c>
      <c r="E977" s="3">
        <v>9680</v>
      </c>
      <c r="F977" s="28">
        <v>0</v>
      </c>
      <c r="G977" s="2">
        <v>35.86086959</v>
      </c>
      <c r="H977" s="2">
        <v>-78.76545918</v>
      </c>
      <c r="I977" s="29">
        <v>1040</v>
      </c>
      <c r="J977" s="4">
        <f t="shared" si="99"/>
        <v>1014.1</v>
      </c>
      <c r="K977" s="30">
        <f t="shared" si="102"/>
        <v>-6.963138165371518</v>
      </c>
      <c r="L977" s="30">
        <f t="shared" si="103"/>
        <v>146.13686183462846</v>
      </c>
      <c r="M977" s="30">
        <f t="shared" si="100"/>
        <v>163.3368618346285</v>
      </c>
      <c r="N977" s="31">
        <f t="shared" si="101"/>
        <v>154.73686183462848</v>
      </c>
      <c r="O977" s="4">
        <v>33.7</v>
      </c>
      <c r="P977" s="4">
        <v>60.3</v>
      </c>
      <c r="Q977" s="4">
        <v>58</v>
      </c>
      <c r="V977" s="29"/>
      <c r="Y977" s="35">
        <v>-0.04</v>
      </c>
      <c r="Z977" s="31">
        <v>154.73686183462848</v>
      </c>
    </row>
    <row r="978" spans="1:26" ht="12.75">
      <c r="A978" s="1">
        <v>36747</v>
      </c>
      <c r="B978" s="27">
        <v>222</v>
      </c>
      <c r="C978" s="2">
        <v>0.874652803</v>
      </c>
      <c r="D978" s="57">
        <v>0.874652803</v>
      </c>
      <c r="E978" s="3">
        <v>9690</v>
      </c>
      <c r="F978" s="28">
        <v>0</v>
      </c>
      <c r="G978" s="2">
        <v>35.86403117</v>
      </c>
      <c r="H978" s="2">
        <v>-78.7693835</v>
      </c>
      <c r="I978" s="29">
        <v>1044</v>
      </c>
      <c r="J978" s="4">
        <f t="shared" si="99"/>
        <v>1018.1</v>
      </c>
      <c r="K978" s="30">
        <f t="shared" si="102"/>
        <v>-39.65268484728328</v>
      </c>
      <c r="L978" s="30">
        <f t="shared" si="103"/>
        <v>113.44731515271671</v>
      </c>
      <c r="M978" s="30">
        <f t="shared" si="100"/>
        <v>130.64731515271671</v>
      </c>
      <c r="N978" s="31">
        <f t="shared" si="101"/>
        <v>122.04731515271672</v>
      </c>
      <c r="O978" s="4">
        <v>34.2</v>
      </c>
      <c r="P978" s="4">
        <v>59.9</v>
      </c>
      <c r="Q978" s="4">
        <v>56.4</v>
      </c>
      <c r="V978" s="29"/>
      <c r="Y978" s="35">
        <v>0.007</v>
      </c>
      <c r="Z978" s="31">
        <v>122.04731515271672</v>
      </c>
    </row>
    <row r="979" spans="1:26" ht="12.75">
      <c r="A979" s="1">
        <v>36747</v>
      </c>
      <c r="B979" s="27">
        <v>222</v>
      </c>
      <c r="C979" s="2">
        <v>0.874768496</v>
      </c>
      <c r="D979" s="57">
        <v>0.874768496</v>
      </c>
      <c r="E979" s="3">
        <v>9700</v>
      </c>
      <c r="F979" s="28">
        <v>0</v>
      </c>
      <c r="G979" s="2">
        <v>35.86716708</v>
      </c>
      <c r="H979" s="2">
        <v>-78.77326999</v>
      </c>
      <c r="I979" s="29">
        <v>1045.5</v>
      </c>
      <c r="J979" s="4">
        <f t="shared" si="99"/>
        <v>1019.6</v>
      </c>
      <c r="K979" s="30">
        <f t="shared" si="102"/>
        <v>-51.87816387546976</v>
      </c>
      <c r="L979" s="30">
        <f t="shared" si="103"/>
        <v>101.22183612453023</v>
      </c>
      <c r="M979" s="30">
        <f t="shared" si="100"/>
        <v>118.42183612453024</v>
      </c>
      <c r="N979" s="31">
        <f t="shared" si="101"/>
        <v>109.82183612453024</v>
      </c>
      <c r="O979" s="4">
        <v>34.1</v>
      </c>
      <c r="P979" s="4">
        <v>60.6</v>
      </c>
      <c r="Q979" s="4">
        <v>58.5</v>
      </c>
      <c r="V979" s="29"/>
      <c r="Y979" s="35">
        <v>-0.033</v>
      </c>
      <c r="Z979" s="31">
        <v>109.82183612453024</v>
      </c>
    </row>
    <row r="980" spans="1:26" ht="12.75">
      <c r="A980" s="1">
        <v>36747</v>
      </c>
      <c r="B980" s="27">
        <v>222</v>
      </c>
      <c r="C980" s="2">
        <v>0.874884248</v>
      </c>
      <c r="D980" s="57">
        <v>0.874884248</v>
      </c>
      <c r="E980" s="3">
        <v>9710</v>
      </c>
      <c r="F980" s="28">
        <v>0</v>
      </c>
      <c r="G980" s="2">
        <v>35.8703294</v>
      </c>
      <c r="H980" s="2">
        <v>-78.77718564</v>
      </c>
      <c r="I980" s="29">
        <v>1045</v>
      </c>
      <c r="J980" s="4">
        <f t="shared" si="99"/>
        <v>1019.1</v>
      </c>
      <c r="K980" s="30">
        <f t="shared" si="102"/>
        <v>-47.805003754562264</v>
      </c>
      <c r="L980" s="30">
        <f t="shared" si="103"/>
        <v>105.29499624543773</v>
      </c>
      <c r="M980" s="30">
        <f t="shared" si="100"/>
        <v>122.49499624543775</v>
      </c>
      <c r="N980" s="31">
        <f t="shared" si="101"/>
        <v>113.89499624543774</v>
      </c>
      <c r="O980" s="4">
        <v>34.2</v>
      </c>
      <c r="P980" s="4">
        <v>61.1</v>
      </c>
      <c r="Q980" s="4">
        <v>52.9</v>
      </c>
      <c r="V980" s="29"/>
      <c r="Y980" s="35">
        <v>-0.037</v>
      </c>
      <c r="Z980" s="31">
        <v>113.89499624543774</v>
      </c>
    </row>
    <row r="981" spans="1:26" ht="12.75">
      <c r="A981" s="1">
        <v>36747</v>
      </c>
      <c r="B981" s="27">
        <v>222</v>
      </c>
      <c r="C981" s="2">
        <v>0.875</v>
      </c>
      <c r="D981" s="57">
        <v>0.875</v>
      </c>
      <c r="E981" s="3">
        <v>9720</v>
      </c>
      <c r="F981" s="28">
        <v>0</v>
      </c>
      <c r="G981" s="2">
        <v>35.87144888</v>
      </c>
      <c r="H981" s="2">
        <v>-78.77837999</v>
      </c>
      <c r="I981" s="29">
        <v>1043.8</v>
      </c>
      <c r="J981" s="4">
        <f t="shared" si="99"/>
        <v>1017.9</v>
      </c>
      <c r="K981" s="30">
        <f t="shared" si="102"/>
        <v>-38.02126021099375</v>
      </c>
      <c r="L981" s="30">
        <f t="shared" si="103"/>
        <v>115.07873978900625</v>
      </c>
      <c r="M981" s="30">
        <f t="shared" si="100"/>
        <v>132.27873978900627</v>
      </c>
      <c r="N981" s="31">
        <f t="shared" si="101"/>
        <v>123.67873978900626</v>
      </c>
      <c r="O981" s="4">
        <v>34.2</v>
      </c>
      <c r="P981" s="4">
        <v>60.6</v>
      </c>
      <c r="Q981" s="4">
        <v>53.4</v>
      </c>
      <c r="V981" s="29"/>
      <c r="Y981" s="35">
        <v>-0.039</v>
      </c>
      <c r="Z981" s="31">
        <v>123.67873978900626</v>
      </c>
    </row>
    <row r="982" spans="1:26" ht="12.75">
      <c r="A982" s="1">
        <v>36747</v>
      </c>
      <c r="B982" s="27">
        <v>222</v>
      </c>
      <c r="C982" s="2">
        <v>0.875115752</v>
      </c>
      <c r="D982" s="57">
        <v>0.875115752</v>
      </c>
      <c r="E982" s="3">
        <v>9730</v>
      </c>
      <c r="F982" s="28">
        <v>0</v>
      </c>
      <c r="G982" s="2">
        <v>35.87205196</v>
      </c>
      <c r="H982" s="2">
        <v>-78.77888652</v>
      </c>
      <c r="I982" s="29">
        <v>1043.5</v>
      </c>
      <c r="J982" s="4">
        <f t="shared" si="99"/>
        <v>1017.6</v>
      </c>
      <c r="K982" s="30">
        <f t="shared" si="102"/>
        <v>-35.57352213225404</v>
      </c>
      <c r="L982" s="30">
        <f t="shared" si="103"/>
        <v>117.52647786774595</v>
      </c>
      <c r="M982" s="30">
        <f t="shared" si="100"/>
        <v>134.72647786774598</v>
      </c>
      <c r="N982" s="31">
        <f t="shared" si="101"/>
        <v>126.12647786774596</v>
      </c>
      <c r="O982" s="4">
        <v>34.3</v>
      </c>
      <c r="P982" s="4">
        <v>60.2</v>
      </c>
      <c r="V982" s="29"/>
      <c r="Y982" s="35">
        <v>0.016</v>
      </c>
      <c r="Z982" s="31">
        <v>126.12647786774596</v>
      </c>
    </row>
    <row r="983" spans="1:26" ht="12.75">
      <c r="A983" s="1">
        <v>36747</v>
      </c>
      <c r="B983" s="27">
        <v>222</v>
      </c>
      <c r="C983" s="2">
        <v>0.875231504</v>
      </c>
      <c r="D983" s="57">
        <v>0.875231504</v>
      </c>
      <c r="E983" s="3">
        <v>9740</v>
      </c>
      <c r="F983" s="28">
        <v>0</v>
      </c>
      <c r="G983" s="2">
        <v>35.87265503</v>
      </c>
      <c r="H983" s="2">
        <v>-78.77939306</v>
      </c>
      <c r="I983" s="29">
        <v>1043.6</v>
      </c>
      <c r="J983" s="4">
        <f t="shared" si="99"/>
        <v>1017.6999999999999</v>
      </c>
      <c r="K983" s="30">
        <f t="shared" si="102"/>
        <v>-36.389514996075064</v>
      </c>
      <c r="L983" s="30">
        <f t="shared" si="103"/>
        <v>116.71048500392493</v>
      </c>
      <c r="M983" s="30">
        <f t="shared" si="100"/>
        <v>133.91048500392495</v>
      </c>
      <c r="N983" s="31">
        <f t="shared" si="101"/>
        <v>125.31048500392494</v>
      </c>
      <c r="O983" s="4">
        <v>34.5</v>
      </c>
      <c r="P983" s="4">
        <v>61.2</v>
      </c>
      <c r="V983" s="29"/>
      <c r="Y983" s="35">
        <v>-0.037</v>
      </c>
      <c r="Z983" s="31">
        <v>125.31048500392494</v>
      </c>
    </row>
    <row r="984" spans="1:26" ht="12.75">
      <c r="A984" s="1">
        <v>36747</v>
      </c>
      <c r="B984" s="27">
        <v>222</v>
      </c>
      <c r="C984" s="2">
        <v>0.875347197</v>
      </c>
      <c r="D984" s="57">
        <v>0.875347197</v>
      </c>
      <c r="E984" s="3">
        <v>9750</v>
      </c>
      <c r="F984" s="28">
        <v>0</v>
      </c>
      <c r="G984" s="2">
        <v>35.87325291</v>
      </c>
      <c r="H984" s="2">
        <v>-78.77989522</v>
      </c>
      <c r="I984" s="29">
        <v>1043.6</v>
      </c>
      <c r="J984" s="4">
        <f t="shared" si="99"/>
        <v>1017.6999999999999</v>
      </c>
      <c r="K984" s="30">
        <f t="shared" si="102"/>
        <v>-36.389514996075064</v>
      </c>
      <c r="L984" s="30">
        <f t="shared" si="103"/>
        <v>116.71048500392493</v>
      </c>
      <c r="M984" s="30">
        <f t="shared" si="100"/>
        <v>133.91048500392495</v>
      </c>
      <c r="N984" s="31">
        <f t="shared" si="101"/>
        <v>125.31048500392494</v>
      </c>
      <c r="O984" s="4">
        <v>34.6</v>
      </c>
      <c r="P984" s="4">
        <v>59.6</v>
      </c>
      <c r="V984" s="29"/>
      <c r="Y984" s="35">
        <v>-0.036</v>
      </c>
      <c r="Z984" s="31">
        <v>125.31048500392494</v>
      </c>
    </row>
    <row r="985" spans="1:26" ht="12.75">
      <c r="A985" s="1">
        <v>36747</v>
      </c>
      <c r="B985" s="27">
        <v>222</v>
      </c>
      <c r="C985" s="2">
        <v>0.875381947</v>
      </c>
      <c r="D985" s="57">
        <v>0.875381947</v>
      </c>
      <c r="E985" s="3">
        <v>9753</v>
      </c>
      <c r="F985" s="28">
        <v>0</v>
      </c>
      <c r="G985" s="2">
        <v>35.87343487</v>
      </c>
      <c r="H985" s="2">
        <v>-78.78004806</v>
      </c>
      <c r="I985" s="29">
        <v>1043.6</v>
      </c>
      <c r="J985" s="4">
        <f>(I985-25.9)</f>
        <v>1017.6999999999999</v>
      </c>
      <c r="K985" s="30">
        <f t="shared" si="102"/>
        <v>-36.389514996075064</v>
      </c>
      <c r="L985" s="30">
        <f t="shared" si="103"/>
        <v>116.71048500392493</v>
      </c>
      <c r="M985" s="30">
        <f>(K985+170.3)</f>
        <v>133.91048500392495</v>
      </c>
      <c r="N985" s="31">
        <f>AVERAGE(L985:M985)</f>
        <v>125.31048500392494</v>
      </c>
      <c r="O985" s="4">
        <v>34.4</v>
      </c>
      <c r="P985" s="4">
        <v>58.8</v>
      </c>
      <c r="V985" s="29"/>
      <c r="Y985" s="35">
        <v>0.013</v>
      </c>
      <c r="Z985" s="31">
        <v>125.31048500392494</v>
      </c>
    </row>
    <row r="986" spans="2:26" s="61" customFormat="1" ht="12.75">
      <c r="B986" s="62"/>
      <c r="C986" s="63"/>
      <c r="D986" s="64"/>
      <c r="E986" s="62"/>
      <c r="F986" s="62"/>
      <c r="G986" s="63"/>
      <c r="H986" s="63"/>
      <c r="I986" s="65"/>
      <c r="J986" s="65"/>
      <c r="K986" s="65"/>
      <c r="L986" s="65"/>
      <c r="M986" s="65"/>
      <c r="N986" s="65"/>
      <c r="O986" s="65"/>
      <c r="P986" s="65"/>
      <c r="Q986" s="65">
        <v>83.9</v>
      </c>
      <c r="R986" s="65"/>
      <c r="S986" s="67"/>
      <c r="T986" s="62"/>
      <c r="U986" s="62"/>
      <c r="V986" s="67"/>
      <c r="W986" s="66"/>
      <c r="X986" s="66"/>
      <c r="Y986" s="67"/>
      <c r="Z986" s="65">
        <v>74</v>
      </c>
    </row>
    <row r="987" spans="2:26" s="61" customFormat="1" ht="12.75">
      <c r="B987" s="62"/>
      <c r="C987" s="63"/>
      <c r="D987" s="64"/>
      <c r="E987" s="62"/>
      <c r="F987" s="62"/>
      <c r="G987" s="63"/>
      <c r="H987" s="63"/>
      <c r="I987" s="65"/>
      <c r="J987" s="65"/>
      <c r="K987" s="65"/>
      <c r="L987" s="65"/>
      <c r="M987" s="65"/>
      <c r="N987" s="65"/>
      <c r="O987" s="65"/>
      <c r="P987" s="65"/>
      <c r="Q987" s="65">
        <v>96.6</v>
      </c>
      <c r="R987" s="65"/>
      <c r="S987" s="67"/>
      <c r="T987" s="62"/>
      <c r="U987" s="62"/>
      <c r="V987" s="67"/>
      <c r="W987" s="66"/>
      <c r="X987" s="66"/>
      <c r="Y987" s="67"/>
      <c r="Z987" s="65">
        <v>151</v>
      </c>
    </row>
    <row r="988" spans="2:26" s="61" customFormat="1" ht="12.75">
      <c r="B988" s="62"/>
      <c r="C988" s="63"/>
      <c r="D988" s="64"/>
      <c r="E988" s="62"/>
      <c r="F988" s="62"/>
      <c r="G988" s="63"/>
      <c r="H988" s="63"/>
      <c r="I988" s="65"/>
      <c r="J988" s="65"/>
      <c r="K988" s="65"/>
      <c r="L988" s="65"/>
      <c r="M988" s="65"/>
      <c r="N988" s="65"/>
      <c r="O988" s="65"/>
      <c r="P988" s="65"/>
      <c r="Q988" s="65">
        <v>92.9</v>
      </c>
      <c r="R988" s="65"/>
      <c r="S988" s="67"/>
      <c r="T988" s="62"/>
      <c r="U988" s="62"/>
      <c r="V988" s="67"/>
      <c r="W988" s="66"/>
      <c r="X988" s="66"/>
      <c r="Y988" s="67"/>
      <c r="Z988" s="65">
        <v>203</v>
      </c>
    </row>
    <row r="989" spans="2:26" s="61" customFormat="1" ht="12.75">
      <c r="B989" s="62"/>
      <c r="C989" s="63"/>
      <c r="D989" s="64"/>
      <c r="E989" s="62"/>
      <c r="F989" s="62"/>
      <c r="G989" s="63"/>
      <c r="H989" s="63"/>
      <c r="I989" s="65"/>
      <c r="J989" s="65"/>
      <c r="K989" s="65"/>
      <c r="L989" s="65"/>
      <c r="M989" s="65"/>
      <c r="N989" s="65"/>
      <c r="O989" s="65"/>
      <c r="P989" s="65"/>
      <c r="Q989" s="65">
        <v>88.9</v>
      </c>
      <c r="R989" s="65"/>
      <c r="S989" s="67"/>
      <c r="T989" s="62"/>
      <c r="U989" s="62"/>
      <c r="V989" s="67"/>
      <c r="W989" s="66"/>
      <c r="X989" s="66"/>
      <c r="Y989" s="67"/>
      <c r="Z989" s="65">
        <v>511</v>
      </c>
    </row>
    <row r="990" spans="2:26" s="61" customFormat="1" ht="12.75">
      <c r="B990" s="62"/>
      <c r="C990" s="63"/>
      <c r="D990" s="64"/>
      <c r="E990" s="62"/>
      <c r="F990" s="62"/>
      <c r="G990" s="63"/>
      <c r="H990" s="63"/>
      <c r="I990" s="65"/>
      <c r="J990" s="65"/>
      <c r="K990" s="65"/>
      <c r="L990" s="65"/>
      <c r="M990" s="65"/>
      <c r="N990" s="65"/>
      <c r="O990" s="65"/>
      <c r="P990" s="65"/>
      <c r="Q990" s="65">
        <v>83.5</v>
      </c>
      <c r="R990" s="65"/>
      <c r="S990" s="67"/>
      <c r="T990" s="62"/>
      <c r="U990" s="62"/>
      <c r="V990" s="67"/>
      <c r="W990" s="66"/>
      <c r="X990" s="66"/>
      <c r="Y990" s="67"/>
      <c r="Z990" s="65">
        <v>74</v>
      </c>
    </row>
    <row r="991" spans="2:26" s="61" customFormat="1" ht="12.75">
      <c r="B991" s="62"/>
      <c r="C991" s="63"/>
      <c r="D991" s="64"/>
      <c r="E991" s="62"/>
      <c r="F991" s="62"/>
      <c r="G991" s="63"/>
      <c r="H991" s="63"/>
      <c r="I991" s="65"/>
      <c r="J991" s="65"/>
      <c r="K991" s="65"/>
      <c r="L991" s="65"/>
      <c r="M991" s="65"/>
      <c r="N991" s="65"/>
      <c r="O991" s="65"/>
      <c r="P991" s="65"/>
      <c r="Q991" s="65">
        <v>92.9</v>
      </c>
      <c r="R991" s="65"/>
      <c r="S991" s="67"/>
      <c r="T991" s="62"/>
      <c r="U991" s="62"/>
      <c r="V991" s="67"/>
      <c r="W991" s="66"/>
      <c r="X991" s="66"/>
      <c r="Y991" s="67"/>
      <c r="Z991" s="65">
        <v>151</v>
      </c>
    </row>
    <row r="992" spans="2:26" s="61" customFormat="1" ht="12.75">
      <c r="B992" s="62"/>
      <c r="C992" s="63"/>
      <c r="D992" s="64"/>
      <c r="E992" s="62"/>
      <c r="F992" s="62"/>
      <c r="G992" s="63"/>
      <c r="H992" s="63"/>
      <c r="I992" s="65"/>
      <c r="J992" s="65"/>
      <c r="K992" s="65"/>
      <c r="L992" s="65"/>
      <c r="M992" s="65"/>
      <c r="N992" s="65"/>
      <c r="O992" s="65"/>
      <c r="P992" s="65"/>
      <c r="Q992" s="65">
        <v>89.5</v>
      </c>
      <c r="R992" s="65"/>
      <c r="S992" s="67"/>
      <c r="T992" s="62"/>
      <c r="U992" s="62"/>
      <c r="V992" s="67"/>
      <c r="W992" s="66"/>
      <c r="X992" s="66"/>
      <c r="Y992" s="67"/>
      <c r="Z992" s="65">
        <v>203</v>
      </c>
    </row>
    <row r="993" spans="2:26" s="61" customFormat="1" ht="12.75">
      <c r="B993" s="62"/>
      <c r="C993" s="63"/>
      <c r="D993" s="64"/>
      <c r="E993" s="62"/>
      <c r="F993" s="62"/>
      <c r="G993" s="63"/>
      <c r="H993" s="63"/>
      <c r="I993" s="65"/>
      <c r="J993" s="65"/>
      <c r="K993" s="65"/>
      <c r="L993" s="65"/>
      <c r="M993" s="65"/>
      <c r="N993" s="65"/>
      <c r="O993" s="65"/>
      <c r="P993" s="65"/>
      <c r="Q993" s="65">
        <v>85.8</v>
      </c>
      <c r="R993" s="65"/>
      <c r="S993" s="67"/>
      <c r="T993" s="62"/>
      <c r="U993" s="62"/>
      <c r="V993" s="67"/>
      <c r="W993" s="66"/>
      <c r="X993" s="66"/>
      <c r="Y993" s="67"/>
      <c r="Z993" s="65">
        <v>511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50"/>
  <sheetViews>
    <sheetView zoomScale="75" zoomScaleNormal="75" workbookViewId="0" topLeftCell="A1">
      <selection activeCell="A1" sqref="A1:D16384"/>
    </sheetView>
  </sheetViews>
  <sheetFormatPr defaultColWidth="9.140625" defaultRowHeight="12.75"/>
  <cols>
    <col min="1" max="4" width="12.421875" style="0" customWidth="1"/>
  </cols>
  <sheetData>
    <row r="2" spans="1:4" ht="12.75">
      <c r="A2" t="s">
        <v>44</v>
      </c>
      <c r="B2" t="s">
        <v>45</v>
      </c>
      <c r="C2" t="s">
        <v>46</v>
      </c>
      <c r="D2" t="s">
        <v>47</v>
      </c>
    </row>
    <row r="3" spans="1:2" ht="12.75">
      <c r="A3" t="s">
        <v>48</v>
      </c>
      <c r="B3">
        <v>2.07</v>
      </c>
    </row>
    <row r="5" spans="1:4" ht="12.75">
      <c r="A5" t="s">
        <v>49</v>
      </c>
      <c r="B5" t="s">
        <v>50</v>
      </c>
      <c r="C5" t="s">
        <v>51</v>
      </c>
      <c r="D5" t="s">
        <v>52</v>
      </c>
    </row>
    <row r="6" spans="1:4" ht="12.75">
      <c r="A6" t="s">
        <v>53</v>
      </c>
      <c r="B6" t="s">
        <v>54</v>
      </c>
      <c r="C6">
        <v>84</v>
      </c>
      <c r="D6">
        <v>121</v>
      </c>
    </row>
    <row r="8" spans="1:2" ht="12.75">
      <c r="A8" t="s">
        <v>55</v>
      </c>
      <c r="B8" t="s">
        <v>56</v>
      </c>
    </row>
    <row r="9" spans="1:3" ht="12.75">
      <c r="A9" t="s">
        <v>57</v>
      </c>
      <c r="B9" t="s">
        <v>58</v>
      </c>
      <c r="C9" t="s">
        <v>59</v>
      </c>
    </row>
    <row r="11" spans="1:4" ht="12.75">
      <c r="A11" t="s">
        <v>60</v>
      </c>
      <c r="B11" t="s">
        <v>61</v>
      </c>
      <c r="C11" t="s">
        <v>62</v>
      </c>
      <c r="D11" t="s">
        <v>63</v>
      </c>
    </row>
    <row r="12" spans="1:4" ht="12.75">
      <c r="A12" t="s">
        <v>64</v>
      </c>
      <c r="B12" t="s">
        <v>65</v>
      </c>
      <c r="C12" s="59">
        <v>36747</v>
      </c>
      <c r="D12" s="60">
        <v>0.7674652777777777</v>
      </c>
    </row>
    <row r="13" spans="1:4" ht="12.75">
      <c r="A13" t="s">
        <v>66</v>
      </c>
      <c r="B13" t="s">
        <v>67</v>
      </c>
      <c r="C13" s="59">
        <v>36747</v>
      </c>
      <c r="D13" s="60">
        <v>0.7675925925925925</v>
      </c>
    </row>
    <row r="14" spans="1:4" ht="12.75">
      <c r="A14" t="s">
        <v>68</v>
      </c>
      <c r="B14" t="s">
        <v>69</v>
      </c>
      <c r="C14" s="59">
        <v>36747</v>
      </c>
      <c r="D14" s="60">
        <v>0.7677199074074075</v>
      </c>
    </row>
    <row r="15" spans="1:4" ht="12.75">
      <c r="A15" t="s">
        <v>70</v>
      </c>
      <c r="B15" t="s">
        <v>71</v>
      </c>
      <c r="C15" s="59">
        <v>36747</v>
      </c>
      <c r="D15" s="60">
        <v>0.7678356481481482</v>
      </c>
    </row>
    <row r="16" spans="1:4" ht="12.75">
      <c r="A16" t="s">
        <v>72</v>
      </c>
      <c r="B16" t="s">
        <v>73</v>
      </c>
      <c r="C16" s="59">
        <v>36747</v>
      </c>
      <c r="D16" s="60">
        <v>0.767962962962963</v>
      </c>
    </row>
    <row r="17" spans="1:4" ht="12.75">
      <c r="A17" t="s">
        <v>74</v>
      </c>
      <c r="B17" t="s">
        <v>75</v>
      </c>
      <c r="C17" s="59">
        <v>36747</v>
      </c>
      <c r="D17" s="60">
        <v>0.7680902777777777</v>
      </c>
    </row>
    <row r="18" spans="1:4" ht="12.75">
      <c r="A18" t="s">
        <v>76</v>
      </c>
      <c r="B18" t="s">
        <v>77</v>
      </c>
      <c r="C18" s="59">
        <v>36747</v>
      </c>
      <c r="D18" s="60">
        <v>0.7682060185185186</v>
      </c>
    </row>
    <row r="19" spans="1:4" ht="12.75">
      <c r="A19" t="s">
        <v>78</v>
      </c>
      <c r="B19" t="s">
        <v>79</v>
      </c>
      <c r="C19" s="59">
        <v>36747</v>
      </c>
      <c r="D19" s="60">
        <v>0.7683449074074074</v>
      </c>
    </row>
    <row r="20" spans="1:4" ht="12.75">
      <c r="A20" t="s">
        <v>80</v>
      </c>
      <c r="B20" t="s">
        <v>81</v>
      </c>
      <c r="C20" s="59">
        <v>36747</v>
      </c>
      <c r="D20" s="60">
        <v>0.7684837962962963</v>
      </c>
    </row>
    <row r="21" spans="1:4" ht="12.75">
      <c r="A21" t="s">
        <v>82</v>
      </c>
      <c r="B21" t="s">
        <v>83</v>
      </c>
      <c r="C21" s="59">
        <v>36747</v>
      </c>
      <c r="D21" s="60">
        <v>0.7685995370370371</v>
      </c>
    </row>
    <row r="22" spans="1:4" ht="12.75">
      <c r="A22" t="s">
        <v>84</v>
      </c>
      <c r="B22" t="s">
        <v>85</v>
      </c>
      <c r="C22" s="59">
        <v>36747</v>
      </c>
      <c r="D22" s="60">
        <v>0.7687268518518519</v>
      </c>
    </row>
    <row r="23" spans="1:4" ht="12.75">
      <c r="A23" t="s">
        <v>86</v>
      </c>
      <c r="B23" t="s">
        <v>87</v>
      </c>
      <c r="C23" s="59">
        <v>36747</v>
      </c>
      <c r="D23" s="60">
        <v>0.7688541666666667</v>
      </c>
    </row>
    <row r="24" spans="1:4" ht="12.75">
      <c r="A24" t="s">
        <v>88</v>
      </c>
      <c r="B24" t="s">
        <v>89</v>
      </c>
      <c r="C24" s="59">
        <v>36747</v>
      </c>
      <c r="D24" s="60">
        <v>0.7689930555555556</v>
      </c>
    </row>
    <row r="25" spans="1:4" ht="12.75">
      <c r="A25" t="s">
        <v>90</v>
      </c>
      <c r="B25" t="s">
        <v>91</v>
      </c>
      <c r="C25" s="59">
        <v>36747</v>
      </c>
      <c r="D25" s="60">
        <v>0.7691203703703704</v>
      </c>
    </row>
    <row r="26" spans="1:4" ht="12.75">
      <c r="A26" t="s">
        <v>92</v>
      </c>
      <c r="B26" t="s">
        <v>93</v>
      </c>
      <c r="C26" s="59">
        <v>36747</v>
      </c>
      <c r="D26" s="60">
        <v>0.7692592592592593</v>
      </c>
    </row>
    <row r="27" spans="1:4" ht="12.75">
      <c r="A27" t="s">
        <v>94</v>
      </c>
      <c r="B27" t="s">
        <v>95</v>
      </c>
      <c r="C27" s="59">
        <v>36747</v>
      </c>
      <c r="D27" s="60">
        <v>0.7693865740740741</v>
      </c>
    </row>
    <row r="28" spans="1:4" ht="12.75">
      <c r="A28" t="s">
        <v>96</v>
      </c>
      <c r="B28" t="s">
        <v>97</v>
      </c>
      <c r="C28" s="59">
        <v>36747</v>
      </c>
      <c r="D28" s="60">
        <v>0.7695138888888889</v>
      </c>
    </row>
    <row r="29" spans="1:4" ht="12.75">
      <c r="A29" t="s">
        <v>98</v>
      </c>
      <c r="B29" t="s">
        <v>99</v>
      </c>
      <c r="C29" s="59">
        <v>36747</v>
      </c>
      <c r="D29" s="60">
        <v>0.7696412037037037</v>
      </c>
    </row>
    <row r="30" spans="1:4" ht="12.75">
      <c r="A30" t="s">
        <v>100</v>
      </c>
      <c r="B30" t="s">
        <v>101</v>
      </c>
      <c r="C30" s="59">
        <v>36747</v>
      </c>
      <c r="D30" s="60">
        <v>0.7697800925925926</v>
      </c>
    </row>
    <row r="31" spans="1:4" ht="12.75">
      <c r="A31" t="s">
        <v>102</v>
      </c>
      <c r="B31" t="s">
        <v>103</v>
      </c>
      <c r="C31" s="59">
        <v>36747</v>
      </c>
      <c r="D31" s="60">
        <v>0.7699074074074074</v>
      </c>
    </row>
    <row r="32" spans="1:4" ht="12.75">
      <c r="A32" t="s">
        <v>104</v>
      </c>
      <c r="B32" t="s">
        <v>105</v>
      </c>
      <c r="C32" s="59">
        <v>36747</v>
      </c>
      <c r="D32" s="60">
        <v>0.7700347222222222</v>
      </c>
    </row>
    <row r="33" spans="1:4" ht="12.75">
      <c r="A33" t="s">
        <v>106</v>
      </c>
      <c r="B33" t="s">
        <v>107</v>
      </c>
      <c r="C33" s="59">
        <v>36747</v>
      </c>
      <c r="D33" s="60">
        <v>0.770162037037037</v>
      </c>
    </row>
    <row r="34" spans="1:4" ht="12.75">
      <c r="A34" t="s">
        <v>108</v>
      </c>
      <c r="B34" t="s">
        <v>109</v>
      </c>
      <c r="C34" s="59">
        <v>36747</v>
      </c>
      <c r="D34" s="60">
        <v>0.7702893518518518</v>
      </c>
    </row>
    <row r="35" spans="1:4" ht="12.75">
      <c r="A35" t="s">
        <v>110</v>
      </c>
      <c r="B35" t="s">
        <v>111</v>
      </c>
      <c r="C35" s="59">
        <v>36747</v>
      </c>
      <c r="D35" s="60">
        <v>0.7704166666666666</v>
      </c>
    </row>
    <row r="36" spans="1:4" ht="12.75">
      <c r="A36" t="s">
        <v>112</v>
      </c>
      <c r="B36" t="s">
        <v>113</v>
      </c>
      <c r="C36" s="59">
        <v>36747</v>
      </c>
      <c r="D36" s="60">
        <v>0.7705555555555555</v>
      </c>
    </row>
    <row r="37" spans="1:4" ht="12.75">
      <c r="A37" t="s">
        <v>114</v>
      </c>
      <c r="B37" t="s">
        <v>115</v>
      </c>
      <c r="C37" s="59">
        <v>36747</v>
      </c>
      <c r="D37" s="60">
        <v>0.7706828703703703</v>
      </c>
    </row>
    <row r="38" spans="1:4" ht="12.75">
      <c r="A38" t="s">
        <v>116</v>
      </c>
      <c r="B38" t="s">
        <v>117</v>
      </c>
      <c r="C38" s="59">
        <v>36747</v>
      </c>
      <c r="D38" s="60">
        <v>0.7708101851851853</v>
      </c>
    </row>
    <row r="39" spans="1:4" ht="12.75">
      <c r="A39" t="s">
        <v>118</v>
      </c>
      <c r="B39" t="s">
        <v>119</v>
      </c>
      <c r="C39" s="59">
        <v>36747</v>
      </c>
      <c r="D39" s="60">
        <v>0.7709375</v>
      </c>
    </row>
    <row r="40" spans="1:4" ht="12.75">
      <c r="A40" t="s">
        <v>120</v>
      </c>
      <c r="B40" t="s">
        <v>121</v>
      </c>
      <c r="C40" s="59">
        <v>36747</v>
      </c>
      <c r="D40" s="60">
        <v>0.7710648148148148</v>
      </c>
    </row>
    <row r="41" spans="1:4" ht="12.75">
      <c r="A41" t="s">
        <v>122</v>
      </c>
      <c r="B41" t="s">
        <v>123</v>
      </c>
      <c r="C41" s="59">
        <v>36747</v>
      </c>
      <c r="D41" s="60">
        <v>0.7711921296296297</v>
      </c>
    </row>
    <row r="42" spans="1:4" ht="12.75">
      <c r="A42" t="s">
        <v>124</v>
      </c>
      <c r="B42" t="s">
        <v>125</v>
      </c>
      <c r="C42" s="59">
        <v>36747</v>
      </c>
      <c r="D42" s="60">
        <v>0.7713310185185186</v>
      </c>
    </row>
    <row r="43" spans="1:4" ht="12.75">
      <c r="A43" t="s">
        <v>126</v>
      </c>
      <c r="B43" t="s">
        <v>127</v>
      </c>
      <c r="C43" s="59">
        <v>36747</v>
      </c>
      <c r="D43" s="60">
        <v>0.7714583333333334</v>
      </c>
    </row>
    <row r="44" spans="1:4" ht="12.75">
      <c r="A44" t="s">
        <v>128</v>
      </c>
      <c r="B44" t="s">
        <v>129</v>
      </c>
      <c r="C44" s="59">
        <v>36747</v>
      </c>
      <c r="D44" s="60">
        <v>0.7715856481481481</v>
      </c>
    </row>
    <row r="45" spans="1:4" ht="12.75">
      <c r="A45" t="s">
        <v>130</v>
      </c>
      <c r="B45" t="s">
        <v>131</v>
      </c>
      <c r="C45" s="59">
        <v>36747</v>
      </c>
      <c r="D45" s="60">
        <v>0.771712962962963</v>
      </c>
    </row>
    <row r="46" spans="1:4" ht="12.75">
      <c r="A46" t="s">
        <v>132</v>
      </c>
      <c r="B46" t="s">
        <v>133</v>
      </c>
      <c r="C46" s="59">
        <v>36747</v>
      </c>
      <c r="D46" s="60">
        <v>0.7718402777777778</v>
      </c>
    </row>
    <row r="47" spans="1:4" ht="12.75">
      <c r="A47" t="s">
        <v>134</v>
      </c>
      <c r="B47" t="s">
        <v>135</v>
      </c>
      <c r="C47" s="59">
        <v>36747</v>
      </c>
      <c r="D47" s="60">
        <v>0.7719675925925925</v>
      </c>
    </row>
    <row r="48" spans="1:4" ht="12.75">
      <c r="A48" t="s">
        <v>136</v>
      </c>
      <c r="B48" t="s">
        <v>137</v>
      </c>
      <c r="C48" s="59">
        <v>36747</v>
      </c>
      <c r="D48" s="60">
        <v>0.7721064814814814</v>
      </c>
    </row>
    <row r="49" spans="1:4" ht="12.75">
      <c r="A49" t="s">
        <v>138</v>
      </c>
      <c r="B49" t="s">
        <v>139</v>
      </c>
      <c r="C49" s="59">
        <v>36747</v>
      </c>
      <c r="D49" s="60">
        <v>0.7722337962962963</v>
      </c>
    </row>
    <row r="50" spans="1:4" ht="12.75">
      <c r="A50" t="s">
        <v>140</v>
      </c>
      <c r="B50" t="s">
        <v>141</v>
      </c>
      <c r="C50" s="59">
        <v>36747</v>
      </c>
      <c r="D50" s="60">
        <v>0.772361111111111</v>
      </c>
    </row>
    <row r="51" spans="1:4" ht="12.75">
      <c r="A51" t="s">
        <v>142</v>
      </c>
      <c r="B51" t="s">
        <v>143</v>
      </c>
      <c r="C51" s="59">
        <v>36747</v>
      </c>
      <c r="D51" s="60">
        <v>0.7725</v>
      </c>
    </row>
    <row r="52" spans="1:4" ht="12.75">
      <c r="A52" t="s">
        <v>144</v>
      </c>
      <c r="B52" t="s">
        <v>145</v>
      </c>
      <c r="C52" s="59">
        <v>36747</v>
      </c>
      <c r="D52" s="60">
        <v>0.7726273148148147</v>
      </c>
    </row>
    <row r="53" spans="1:4" ht="12.75">
      <c r="A53" t="s">
        <v>146</v>
      </c>
      <c r="B53" t="s">
        <v>147</v>
      </c>
      <c r="C53" s="59">
        <v>36747</v>
      </c>
      <c r="D53" s="60">
        <v>0.7727546296296296</v>
      </c>
    </row>
    <row r="54" spans="1:4" ht="12.75">
      <c r="A54" t="s">
        <v>148</v>
      </c>
      <c r="B54" t="s">
        <v>149</v>
      </c>
      <c r="C54" s="59">
        <v>36747</v>
      </c>
      <c r="D54" s="60">
        <v>0.7728819444444445</v>
      </c>
    </row>
    <row r="55" spans="1:4" ht="12.75">
      <c r="A55" t="s">
        <v>150</v>
      </c>
      <c r="B55" t="s">
        <v>151</v>
      </c>
      <c r="C55" s="59">
        <v>36747</v>
      </c>
      <c r="D55" s="60">
        <v>0.7730092592592593</v>
      </c>
    </row>
    <row r="56" spans="1:4" ht="12.75">
      <c r="A56" t="s">
        <v>152</v>
      </c>
      <c r="B56" t="s">
        <v>153</v>
      </c>
      <c r="C56" s="59">
        <v>36747</v>
      </c>
      <c r="D56" s="60">
        <v>0.7731365740740741</v>
      </c>
    </row>
    <row r="57" spans="1:4" ht="12.75">
      <c r="A57" t="s">
        <v>154</v>
      </c>
      <c r="B57" t="s">
        <v>155</v>
      </c>
      <c r="C57" s="59">
        <v>36747</v>
      </c>
      <c r="D57" s="60">
        <v>0.7732638888888889</v>
      </c>
    </row>
    <row r="58" spans="1:4" ht="12.75">
      <c r="A58" t="s">
        <v>156</v>
      </c>
      <c r="B58" t="s">
        <v>157</v>
      </c>
      <c r="C58" s="59">
        <v>36747</v>
      </c>
      <c r="D58" s="60">
        <v>0.7734143518518519</v>
      </c>
    </row>
    <row r="59" spans="1:4" ht="12.75">
      <c r="A59" t="s">
        <v>158</v>
      </c>
      <c r="B59" t="s">
        <v>159</v>
      </c>
      <c r="C59" s="59">
        <v>36747</v>
      </c>
      <c r="D59" s="60">
        <v>0.7735300925925926</v>
      </c>
    </row>
    <row r="60" spans="1:4" ht="12.75">
      <c r="A60" t="s">
        <v>160</v>
      </c>
      <c r="B60" t="s">
        <v>161</v>
      </c>
      <c r="C60" s="59">
        <v>36747</v>
      </c>
      <c r="D60" s="60">
        <v>0.7736689814814816</v>
      </c>
    </row>
    <row r="61" spans="1:4" ht="12.75">
      <c r="A61" t="s">
        <v>162</v>
      </c>
      <c r="B61" t="s">
        <v>163</v>
      </c>
      <c r="C61" s="59">
        <v>36747</v>
      </c>
      <c r="D61" s="60">
        <v>0.7737962962962963</v>
      </c>
    </row>
    <row r="62" spans="1:4" ht="12.75">
      <c r="A62" t="s">
        <v>164</v>
      </c>
      <c r="B62" t="s">
        <v>165</v>
      </c>
      <c r="C62" s="59">
        <v>36747</v>
      </c>
      <c r="D62" s="60">
        <v>0.7739236111111111</v>
      </c>
    </row>
    <row r="63" spans="1:4" ht="12.75">
      <c r="A63" t="s">
        <v>166</v>
      </c>
      <c r="B63" t="s">
        <v>167</v>
      </c>
      <c r="C63" s="59">
        <v>36747</v>
      </c>
      <c r="D63" s="60">
        <v>0.7740393518518518</v>
      </c>
    </row>
    <row r="64" spans="1:4" ht="12.75">
      <c r="A64" t="s">
        <v>168</v>
      </c>
      <c r="B64" t="s">
        <v>169</v>
      </c>
      <c r="C64" s="59">
        <v>36747</v>
      </c>
      <c r="D64" s="60">
        <v>0.7741666666666666</v>
      </c>
    </row>
    <row r="65" spans="1:4" ht="12.75">
      <c r="A65" t="s">
        <v>170</v>
      </c>
      <c r="B65" t="s">
        <v>171</v>
      </c>
      <c r="C65" s="59">
        <v>36747</v>
      </c>
      <c r="D65" s="60">
        <v>0.7742939814814815</v>
      </c>
    </row>
    <row r="66" spans="1:4" ht="12.75">
      <c r="A66" t="s">
        <v>172</v>
      </c>
      <c r="B66" t="s">
        <v>173</v>
      </c>
      <c r="C66" s="59">
        <v>36747</v>
      </c>
      <c r="D66" s="60">
        <v>0.7744212962962963</v>
      </c>
    </row>
    <row r="67" spans="1:4" ht="12.75">
      <c r="A67" t="s">
        <v>174</v>
      </c>
      <c r="B67" t="s">
        <v>175</v>
      </c>
      <c r="C67" s="59">
        <v>36747</v>
      </c>
      <c r="D67" s="60">
        <v>0.7745601851851852</v>
      </c>
    </row>
    <row r="68" spans="1:4" ht="12.75">
      <c r="A68" t="s">
        <v>176</v>
      </c>
      <c r="B68" t="s">
        <v>177</v>
      </c>
      <c r="C68" s="59">
        <v>36747</v>
      </c>
      <c r="D68" s="60">
        <v>0.7746875</v>
      </c>
    </row>
    <row r="69" spans="1:4" ht="12.75">
      <c r="A69" t="s">
        <v>178</v>
      </c>
      <c r="B69" t="s">
        <v>179</v>
      </c>
      <c r="C69" s="59">
        <v>36747</v>
      </c>
      <c r="D69" s="60">
        <v>0.7748032407407407</v>
      </c>
    </row>
    <row r="70" spans="1:4" ht="12.75">
      <c r="A70" t="s">
        <v>180</v>
      </c>
      <c r="B70" t="s">
        <v>181</v>
      </c>
      <c r="C70" s="59">
        <v>36747</v>
      </c>
      <c r="D70" s="60">
        <v>0.7749537037037038</v>
      </c>
    </row>
    <row r="71" spans="1:4" ht="12.75">
      <c r="A71" t="s">
        <v>182</v>
      </c>
      <c r="B71" t="s">
        <v>183</v>
      </c>
      <c r="C71" s="59">
        <v>36747</v>
      </c>
      <c r="D71" s="60">
        <v>0.7750810185185185</v>
      </c>
    </row>
    <row r="72" spans="1:4" ht="12.75">
      <c r="A72" t="s">
        <v>184</v>
      </c>
      <c r="B72" t="s">
        <v>185</v>
      </c>
      <c r="C72" s="59">
        <v>36747</v>
      </c>
      <c r="D72" s="60">
        <v>0.7752199074074074</v>
      </c>
    </row>
    <row r="73" spans="1:4" ht="12.75">
      <c r="A73" t="s">
        <v>186</v>
      </c>
      <c r="B73" t="s">
        <v>187</v>
      </c>
      <c r="C73" s="59">
        <v>36747</v>
      </c>
      <c r="D73" s="60">
        <v>0.7753472222222223</v>
      </c>
    </row>
    <row r="74" spans="1:4" ht="12.75">
      <c r="A74" t="s">
        <v>188</v>
      </c>
      <c r="B74" t="s">
        <v>189</v>
      </c>
      <c r="C74" s="59">
        <v>36747</v>
      </c>
      <c r="D74" s="60">
        <v>0.7754745370370371</v>
      </c>
    </row>
    <row r="75" spans="1:4" ht="12.75">
      <c r="A75" t="s">
        <v>190</v>
      </c>
      <c r="B75" t="s">
        <v>191</v>
      </c>
      <c r="C75" s="59">
        <v>36747</v>
      </c>
      <c r="D75" s="60">
        <v>0.775613425925926</v>
      </c>
    </row>
    <row r="76" spans="1:4" ht="12.75">
      <c r="A76" t="s">
        <v>192</v>
      </c>
      <c r="B76" t="s">
        <v>193</v>
      </c>
      <c r="C76" s="59">
        <v>36747</v>
      </c>
      <c r="D76" s="60">
        <v>0.7757407407407407</v>
      </c>
    </row>
    <row r="77" spans="1:4" ht="12.75">
      <c r="A77" t="s">
        <v>194</v>
      </c>
      <c r="B77" t="s">
        <v>195</v>
      </c>
      <c r="C77" s="59">
        <v>36747</v>
      </c>
      <c r="D77" s="60">
        <v>0.7758680555555556</v>
      </c>
    </row>
    <row r="78" spans="1:4" ht="12.75">
      <c r="A78" t="s">
        <v>196</v>
      </c>
      <c r="B78" t="s">
        <v>197</v>
      </c>
      <c r="C78" s="59">
        <v>36747</v>
      </c>
      <c r="D78" s="60">
        <v>0.7759837962962962</v>
      </c>
    </row>
    <row r="79" spans="1:4" ht="12.75">
      <c r="A79" t="s">
        <v>198</v>
      </c>
      <c r="B79" t="s">
        <v>199</v>
      </c>
      <c r="C79" s="59">
        <v>36747</v>
      </c>
      <c r="D79" s="60">
        <v>0.7761226851851851</v>
      </c>
    </row>
    <row r="80" spans="1:4" ht="12.75">
      <c r="A80" t="s">
        <v>200</v>
      </c>
      <c r="B80" t="s">
        <v>201</v>
      </c>
      <c r="C80" s="59">
        <v>36747</v>
      </c>
      <c r="D80" s="60">
        <v>0.776261574074074</v>
      </c>
    </row>
    <row r="81" spans="1:4" ht="12.75">
      <c r="A81" t="s">
        <v>202</v>
      </c>
      <c r="B81" t="s">
        <v>203</v>
      </c>
      <c r="C81" s="59">
        <v>36747</v>
      </c>
      <c r="D81" s="60">
        <v>0.7763888888888889</v>
      </c>
    </row>
    <row r="82" spans="1:4" ht="12.75">
      <c r="A82" t="s">
        <v>204</v>
      </c>
      <c r="B82" t="s">
        <v>205</v>
      </c>
      <c r="C82" s="59">
        <v>36747</v>
      </c>
      <c r="D82" s="60">
        <v>0.7765162037037037</v>
      </c>
    </row>
    <row r="83" spans="1:4" ht="12.75">
      <c r="A83" t="s">
        <v>206</v>
      </c>
      <c r="B83" t="s">
        <v>207</v>
      </c>
      <c r="C83" s="59">
        <v>36747</v>
      </c>
      <c r="D83" s="60">
        <v>0.7766435185185184</v>
      </c>
    </row>
    <row r="84" spans="1:4" ht="12.75">
      <c r="A84" t="s">
        <v>208</v>
      </c>
      <c r="B84" t="s">
        <v>209</v>
      </c>
      <c r="C84" s="59">
        <v>36747</v>
      </c>
      <c r="D84" s="60">
        <v>0.7767592592592593</v>
      </c>
    </row>
    <row r="85" spans="1:4" ht="12.75">
      <c r="A85" t="s">
        <v>210</v>
      </c>
      <c r="B85" t="s">
        <v>211</v>
      </c>
      <c r="C85" s="59">
        <v>36747</v>
      </c>
      <c r="D85" s="60">
        <v>0.7768981481481482</v>
      </c>
    </row>
    <row r="86" spans="1:4" ht="12.75">
      <c r="A86" t="s">
        <v>212</v>
      </c>
      <c r="B86" t="s">
        <v>213</v>
      </c>
      <c r="C86" s="59">
        <v>36747</v>
      </c>
      <c r="D86" s="60">
        <v>0.777025462962963</v>
      </c>
    </row>
    <row r="87" spans="1:4" ht="12.75">
      <c r="A87" t="s">
        <v>214</v>
      </c>
      <c r="B87" t="s">
        <v>215</v>
      </c>
      <c r="C87" s="59">
        <v>36747</v>
      </c>
      <c r="D87" s="60">
        <v>0.7771527777777778</v>
      </c>
    </row>
    <row r="88" spans="1:4" ht="12.75">
      <c r="A88" t="s">
        <v>216</v>
      </c>
      <c r="B88" t="s">
        <v>217</v>
      </c>
      <c r="C88" s="59">
        <v>36747</v>
      </c>
      <c r="D88" s="60">
        <v>0.7772916666666667</v>
      </c>
    </row>
    <row r="89" spans="1:4" ht="12.75">
      <c r="A89" t="s">
        <v>218</v>
      </c>
      <c r="B89" t="s">
        <v>219</v>
      </c>
      <c r="C89" s="59">
        <v>36747</v>
      </c>
      <c r="D89" s="60">
        <v>0.7774074074074074</v>
      </c>
    </row>
    <row r="90" spans="1:4" ht="12.75">
      <c r="A90" t="s">
        <v>220</v>
      </c>
      <c r="B90" t="s">
        <v>221</v>
      </c>
      <c r="C90" s="59">
        <v>36747</v>
      </c>
      <c r="D90" s="60">
        <v>0.7775347222222222</v>
      </c>
    </row>
    <row r="91" spans="1:4" ht="12.75">
      <c r="A91" t="s">
        <v>222</v>
      </c>
      <c r="B91" t="s">
        <v>223</v>
      </c>
      <c r="C91" s="59">
        <v>36747</v>
      </c>
      <c r="D91" s="60">
        <v>0.7776736111111111</v>
      </c>
    </row>
    <row r="92" spans="1:4" ht="12.75">
      <c r="A92" t="s">
        <v>224</v>
      </c>
      <c r="B92" t="s">
        <v>225</v>
      </c>
      <c r="C92" s="59">
        <v>36747</v>
      </c>
      <c r="D92" s="60">
        <v>0.7778009259259259</v>
      </c>
    </row>
    <row r="93" spans="1:4" ht="12.75">
      <c r="A93" t="s">
        <v>226</v>
      </c>
      <c r="B93" t="s">
        <v>227</v>
      </c>
      <c r="C93" s="59">
        <v>36747</v>
      </c>
      <c r="D93" s="60">
        <v>0.7779282407407407</v>
      </c>
    </row>
    <row r="94" spans="1:4" ht="12.75">
      <c r="A94" t="s">
        <v>228</v>
      </c>
      <c r="B94" t="s">
        <v>229</v>
      </c>
      <c r="C94" s="59">
        <v>36747</v>
      </c>
      <c r="D94" s="60">
        <v>0.7780671296296297</v>
      </c>
    </row>
    <row r="95" spans="1:4" ht="12.75">
      <c r="A95" t="s">
        <v>230</v>
      </c>
      <c r="B95" t="s">
        <v>231</v>
      </c>
      <c r="C95" s="59">
        <v>36747</v>
      </c>
      <c r="D95" s="60">
        <v>0.7781944444444444</v>
      </c>
    </row>
    <row r="96" spans="1:4" ht="12.75">
      <c r="A96" t="s">
        <v>232</v>
      </c>
      <c r="B96" t="s">
        <v>233</v>
      </c>
      <c r="C96" s="59">
        <v>36747</v>
      </c>
      <c r="D96" s="60">
        <v>0.7783101851851852</v>
      </c>
    </row>
    <row r="97" spans="1:4" ht="12.75">
      <c r="A97" t="s">
        <v>234</v>
      </c>
      <c r="B97" t="s">
        <v>235</v>
      </c>
      <c r="C97" s="59">
        <v>36747</v>
      </c>
      <c r="D97" s="60">
        <v>0.778449074074074</v>
      </c>
    </row>
    <row r="98" spans="1:4" ht="12.75">
      <c r="A98" t="s">
        <v>236</v>
      </c>
      <c r="B98" t="s">
        <v>237</v>
      </c>
      <c r="C98" s="59">
        <v>36747</v>
      </c>
      <c r="D98" s="60">
        <v>0.7785763888888889</v>
      </c>
    </row>
    <row r="99" spans="1:4" ht="12.75">
      <c r="A99" t="s">
        <v>238</v>
      </c>
      <c r="B99" t="s">
        <v>239</v>
      </c>
      <c r="C99" s="59">
        <v>36747</v>
      </c>
      <c r="D99" s="60">
        <v>0.7786921296296296</v>
      </c>
    </row>
    <row r="100" spans="1:4" ht="12.75">
      <c r="A100" t="s">
        <v>240</v>
      </c>
      <c r="B100" t="s">
        <v>241</v>
      </c>
      <c r="C100" s="59">
        <v>36747</v>
      </c>
      <c r="D100" s="60">
        <v>0.7788425925925927</v>
      </c>
    </row>
    <row r="101" spans="1:4" ht="12.75">
      <c r="A101" t="s">
        <v>242</v>
      </c>
      <c r="B101" t="s">
        <v>243</v>
      </c>
      <c r="C101" s="59">
        <v>36747</v>
      </c>
      <c r="D101" s="60">
        <v>0.7789699074074075</v>
      </c>
    </row>
    <row r="102" spans="1:4" ht="12.75">
      <c r="A102" t="s">
        <v>244</v>
      </c>
      <c r="B102" t="s">
        <v>245</v>
      </c>
      <c r="C102" s="59">
        <v>36747</v>
      </c>
      <c r="D102" s="60">
        <v>0.7790972222222222</v>
      </c>
    </row>
    <row r="103" spans="1:4" ht="12.75">
      <c r="A103" t="s">
        <v>246</v>
      </c>
      <c r="B103" t="s">
        <v>247</v>
      </c>
      <c r="C103" s="59">
        <v>36747</v>
      </c>
      <c r="D103" s="60">
        <v>0.7792245370370371</v>
      </c>
    </row>
    <row r="104" spans="1:4" ht="12.75">
      <c r="A104" t="s">
        <v>248</v>
      </c>
      <c r="B104" t="s">
        <v>249</v>
      </c>
      <c r="C104" s="59">
        <v>36747</v>
      </c>
      <c r="D104" s="60">
        <v>0.7793518518518519</v>
      </c>
    </row>
    <row r="105" spans="1:4" ht="12.75">
      <c r="A105" t="s">
        <v>250</v>
      </c>
      <c r="B105" t="s">
        <v>251</v>
      </c>
      <c r="C105" s="59">
        <v>36747</v>
      </c>
      <c r="D105" s="60">
        <v>0.7794791666666666</v>
      </c>
    </row>
    <row r="106" spans="1:4" ht="12.75">
      <c r="A106" t="s">
        <v>252</v>
      </c>
      <c r="B106" t="s">
        <v>253</v>
      </c>
      <c r="C106" s="59">
        <v>36747</v>
      </c>
      <c r="D106" s="60">
        <v>0.7796180555555555</v>
      </c>
    </row>
    <row r="107" spans="1:4" ht="12.75">
      <c r="A107" t="s">
        <v>254</v>
      </c>
      <c r="B107" t="s">
        <v>255</v>
      </c>
      <c r="C107" s="59">
        <v>36747</v>
      </c>
      <c r="D107" s="60">
        <v>0.7797453703703704</v>
      </c>
    </row>
    <row r="108" spans="1:4" ht="12.75">
      <c r="A108" t="s">
        <v>256</v>
      </c>
      <c r="B108" t="s">
        <v>257</v>
      </c>
      <c r="C108" s="59">
        <v>36747</v>
      </c>
      <c r="D108" s="60">
        <v>0.7798726851851852</v>
      </c>
    </row>
    <row r="109" spans="1:4" ht="12.75">
      <c r="A109" t="s">
        <v>258</v>
      </c>
      <c r="B109" t="s">
        <v>259</v>
      </c>
      <c r="C109" s="59">
        <v>36747</v>
      </c>
      <c r="D109" s="60">
        <v>0.78</v>
      </c>
    </row>
    <row r="110" spans="1:4" ht="12.75">
      <c r="A110" t="s">
        <v>260</v>
      </c>
      <c r="B110" t="s">
        <v>261</v>
      </c>
      <c r="C110" s="59">
        <v>36747</v>
      </c>
      <c r="D110" s="60">
        <v>0.7801388888888888</v>
      </c>
    </row>
    <row r="111" spans="1:4" ht="12.75">
      <c r="A111" t="s">
        <v>262</v>
      </c>
      <c r="B111" t="s">
        <v>263</v>
      </c>
      <c r="C111" s="59">
        <v>36747</v>
      </c>
      <c r="D111" s="60">
        <v>0.7802777777777777</v>
      </c>
    </row>
    <row r="112" spans="1:4" ht="12.75">
      <c r="A112" t="s">
        <v>264</v>
      </c>
      <c r="B112" t="s">
        <v>265</v>
      </c>
      <c r="C112" s="59">
        <v>36747</v>
      </c>
      <c r="D112" s="60">
        <v>0.7804050925925926</v>
      </c>
    </row>
    <row r="113" spans="1:4" ht="12.75">
      <c r="A113" t="s">
        <v>266</v>
      </c>
      <c r="B113" t="s">
        <v>267</v>
      </c>
      <c r="C113" s="59">
        <v>36747</v>
      </c>
      <c r="D113" s="60">
        <v>0.7805439814814815</v>
      </c>
    </row>
    <row r="114" spans="1:4" ht="12.75">
      <c r="A114" t="s">
        <v>268</v>
      </c>
      <c r="B114" t="s">
        <v>269</v>
      </c>
      <c r="C114" s="59">
        <v>36747</v>
      </c>
      <c r="D114" s="60">
        <v>0.7806597222222221</v>
      </c>
    </row>
    <row r="115" spans="1:4" ht="12.75">
      <c r="A115" t="s">
        <v>270</v>
      </c>
      <c r="B115" t="s">
        <v>271</v>
      </c>
      <c r="C115" s="59">
        <v>36747</v>
      </c>
      <c r="D115" s="60">
        <v>0.780787037037037</v>
      </c>
    </row>
    <row r="116" spans="1:4" ht="12.75">
      <c r="A116" t="s">
        <v>272</v>
      </c>
      <c r="B116" t="s">
        <v>273</v>
      </c>
      <c r="C116" s="59">
        <v>36747</v>
      </c>
      <c r="D116" s="60">
        <v>0.7809143518518519</v>
      </c>
    </row>
    <row r="117" spans="1:4" ht="12.75">
      <c r="A117" t="s">
        <v>274</v>
      </c>
      <c r="B117" t="s">
        <v>275</v>
      </c>
      <c r="C117" s="59">
        <v>36747</v>
      </c>
      <c r="D117" s="60">
        <v>0.7810532407407407</v>
      </c>
    </row>
    <row r="118" spans="1:4" ht="12.75">
      <c r="A118" t="s">
        <v>276</v>
      </c>
      <c r="B118" t="s">
        <v>277</v>
      </c>
      <c r="C118" s="59">
        <v>36747</v>
      </c>
      <c r="D118" s="60">
        <v>0.7811921296296296</v>
      </c>
    </row>
    <row r="119" spans="1:4" ht="12.75">
      <c r="A119" t="s">
        <v>278</v>
      </c>
      <c r="B119" t="s">
        <v>279</v>
      </c>
      <c r="C119" s="59">
        <v>36747</v>
      </c>
      <c r="D119" s="60">
        <v>0.7813078703703704</v>
      </c>
    </row>
    <row r="120" spans="1:4" ht="12.75">
      <c r="A120" t="s">
        <v>280</v>
      </c>
      <c r="B120" t="s">
        <v>281</v>
      </c>
      <c r="C120" s="59">
        <v>36747</v>
      </c>
      <c r="D120" s="60">
        <v>0.7814351851851852</v>
      </c>
    </row>
    <row r="121" spans="1:4" ht="12.75">
      <c r="A121" t="s">
        <v>282</v>
      </c>
      <c r="B121" t="s">
        <v>283</v>
      </c>
      <c r="C121" s="59">
        <v>36747</v>
      </c>
      <c r="D121" s="60">
        <v>0.7815740740740741</v>
      </c>
    </row>
    <row r="122" spans="1:4" ht="12.75">
      <c r="A122" t="s">
        <v>284</v>
      </c>
      <c r="B122" t="s">
        <v>285</v>
      </c>
      <c r="C122" s="59">
        <v>36747</v>
      </c>
      <c r="D122" s="60">
        <v>0.781712962962963</v>
      </c>
    </row>
    <row r="123" spans="1:4" ht="12.75">
      <c r="A123" t="s">
        <v>286</v>
      </c>
      <c r="B123" t="s">
        <v>287</v>
      </c>
      <c r="C123" s="59">
        <v>36747</v>
      </c>
      <c r="D123" s="60">
        <v>0.7818518518518518</v>
      </c>
    </row>
    <row r="124" spans="1:4" ht="12.75">
      <c r="A124" t="s">
        <v>288</v>
      </c>
      <c r="B124" t="s">
        <v>289</v>
      </c>
      <c r="C124" s="59">
        <v>36747</v>
      </c>
      <c r="D124" s="60">
        <v>0.7819675925925926</v>
      </c>
    </row>
    <row r="125" spans="1:4" ht="12.75">
      <c r="A125" t="s">
        <v>290</v>
      </c>
      <c r="B125" t="s">
        <v>291</v>
      </c>
      <c r="C125" s="59">
        <v>36747</v>
      </c>
      <c r="D125" s="60">
        <v>0.7821064814814815</v>
      </c>
    </row>
    <row r="126" spans="1:4" ht="12.75">
      <c r="A126" t="s">
        <v>292</v>
      </c>
      <c r="B126" t="s">
        <v>293</v>
      </c>
      <c r="C126" s="59">
        <v>36747</v>
      </c>
      <c r="D126" s="60">
        <v>0.7822337962962963</v>
      </c>
    </row>
    <row r="127" spans="1:4" ht="12.75">
      <c r="A127" t="s">
        <v>294</v>
      </c>
      <c r="B127" t="s">
        <v>295</v>
      </c>
      <c r="C127" s="59">
        <v>36747</v>
      </c>
      <c r="D127" s="60">
        <v>0.7823611111111112</v>
      </c>
    </row>
    <row r="128" spans="1:4" ht="12.75">
      <c r="A128" t="s">
        <v>296</v>
      </c>
      <c r="B128" t="s">
        <v>297</v>
      </c>
      <c r="C128" s="59">
        <v>36747</v>
      </c>
      <c r="D128" s="60">
        <v>0.7824884259259259</v>
      </c>
    </row>
    <row r="129" spans="1:4" ht="12.75">
      <c r="A129" t="s">
        <v>298</v>
      </c>
      <c r="B129" t="s">
        <v>299</v>
      </c>
      <c r="C129" s="59">
        <v>36747</v>
      </c>
      <c r="D129" s="60">
        <v>0.7826157407407407</v>
      </c>
    </row>
    <row r="130" spans="1:4" ht="12.75">
      <c r="A130" t="s">
        <v>300</v>
      </c>
      <c r="B130" t="s">
        <v>301</v>
      </c>
      <c r="C130" s="59">
        <v>36747</v>
      </c>
      <c r="D130" s="60">
        <v>0.7827430555555556</v>
      </c>
    </row>
    <row r="131" spans="1:4" ht="12.75">
      <c r="A131" t="s">
        <v>302</v>
      </c>
      <c r="B131" t="s">
        <v>303</v>
      </c>
      <c r="C131" s="59">
        <v>36747</v>
      </c>
      <c r="D131" s="60">
        <v>0.7828703703703703</v>
      </c>
    </row>
    <row r="132" spans="1:4" ht="12.75">
      <c r="A132" t="s">
        <v>304</v>
      </c>
      <c r="B132" t="s">
        <v>305</v>
      </c>
      <c r="C132" s="59">
        <v>36747</v>
      </c>
      <c r="D132" s="60">
        <v>0.7830092592592592</v>
      </c>
    </row>
    <row r="133" spans="1:4" ht="12.75">
      <c r="A133" t="s">
        <v>306</v>
      </c>
      <c r="B133" t="s">
        <v>307</v>
      </c>
      <c r="C133" s="59">
        <v>36747</v>
      </c>
      <c r="D133" s="60">
        <v>0.783125</v>
      </c>
    </row>
    <row r="134" spans="1:4" ht="12.75">
      <c r="A134" t="s">
        <v>308</v>
      </c>
      <c r="B134" t="s">
        <v>309</v>
      </c>
      <c r="C134" s="59">
        <v>36747</v>
      </c>
      <c r="D134" s="60">
        <v>0.7832523148148148</v>
      </c>
    </row>
    <row r="135" spans="1:4" ht="12.75">
      <c r="A135" t="s">
        <v>310</v>
      </c>
      <c r="B135" t="s">
        <v>311</v>
      </c>
      <c r="C135" s="59">
        <v>36747</v>
      </c>
      <c r="D135" s="60">
        <v>0.7833796296296297</v>
      </c>
    </row>
    <row r="136" spans="1:4" ht="12.75">
      <c r="A136" t="s">
        <v>312</v>
      </c>
      <c r="B136" t="s">
        <v>313</v>
      </c>
      <c r="C136" s="59">
        <v>36747</v>
      </c>
      <c r="D136" s="60">
        <v>0.7835069444444445</v>
      </c>
    </row>
    <row r="137" spans="1:4" ht="12.75">
      <c r="A137" t="s">
        <v>314</v>
      </c>
      <c r="B137" t="s">
        <v>315</v>
      </c>
      <c r="C137" s="59">
        <v>36747</v>
      </c>
      <c r="D137" s="60">
        <v>0.7836342592592592</v>
      </c>
    </row>
    <row r="138" spans="1:4" ht="12.75">
      <c r="A138" t="s">
        <v>316</v>
      </c>
      <c r="B138" t="s">
        <v>317</v>
      </c>
      <c r="C138" s="59">
        <v>36747</v>
      </c>
      <c r="D138" s="60">
        <v>0.7837731481481481</v>
      </c>
    </row>
    <row r="139" spans="1:4" ht="12.75">
      <c r="A139" t="s">
        <v>318</v>
      </c>
      <c r="B139" t="s">
        <v>319</v>
      </c>
      <c r="C139" s="59">
        <v>36747</v>
      </c>
      <c r="D139" s="60">
        <v>0.783900462962963</v>
      </c>
    </row>
    <row r="140" spans="1:4" ht="12.75">
      <c r="A140" t="s">
        <v>320</v>
      </c>
      <c r="B140" t="s">
        <v>321</v>
      </c>
      <c r="C140" s="59">
        <v>36747</v>
      </c>
      <c r="D140" s="60">
        <v>0.7840277777777778</v>
      </c>
    </row>
    <row r="141" spans="1:4" ht="12.75">
      <c r="A141" t="s">
        <v>322</v>
      </c>
      <c r="B141" t="s">
        <v>323</v>
      </c>
      <c r="C141" s="59">
        <v>36747</v>
      </c>
      <c r="D141" s="60">
        <v>0.7841550925925925</v>
      </c>
    </row>
    <row r="142" spans="1:4" ht="12.75">
      <c r="A142" t="s">
        <v>324</v>
      </c>
      <c r="B142" t="s">
        <v>325</v>
      </c>
      <c r="C142" s="59">
        <v>36747</v>
      </c>
      <c r="D142" s="60">
        <v>0.7842824074074074</v>
      </c>
    </row>
    <row r="143" spans="1:4" ht="12.75">
      <c r="A143" t="s">
        <v>326</v>
      </c>
      <c r="B143" t="s">
        <v>327</v>
      </c>
      <c r="C143" s="59">
        <v>36747</v>
      </c>
      <c r="D143" s="60">
        <v>0.7844097222222222</v>
      </c>
    </row>
    <row r="144" spans="1:4" ht="12.75">
      <c r="A144" t="s">
        <v>328</v>
      </c>
      <c r="B144" t="s">
        <v>329</v>
      </c>
      <c r="C144" s="59">
        <v>36747</v>
      </c>
      <c r="D144" s="60">
        <v>0.7845486111111111</v>
      </c>
    </row>
    <row r="145" spans="1:4" ht="12.75">
      <c r="A145" t="s">
        <v>330</v>
      </c>
      <c r="B145" t="s">
        <v>331</v>
      </c>
      <c r="C145" s="59">
        <v>36747</v>
      </c>
      <c r="D145" s="60">
        <v>0.7846759259259258</v>
      </c>
    </row>
    <row r="146" spans="1:4" ht="12.75">
      <c r="A146" t="s">
        <v>332</v>
      </c>
      <c r="B146" t="s">
        <v>333</v>
      </c>
      <c r="C146" s="59">
        <v>36747</v>
      </c>
      <c r="D146" s="60">
        <v>0.7848032407407407</v>
      </c>
    </row>
    <row r="147" spans="1:4" ht="12.75">
      <c r="A147" t="s">
        <v>334</v>
      </c>
      <c r="B147" t="s">
        <v>335</v>
      </c>
      <c r="C147" s="59">
        <v>36747</v>
      </c>
      <c r="D147" s="60">
        <v>0.7849305555555556</v>
      </c>
    </row>
    <row r="148" spans="1:4" ht="12.75">
      <c r="A148" t="s">
        <v>336</v>
      </c>
      <c r="B148" t="s">
        <v>337</v>
      </c>
      <c r="C148" s="59">
        <v>36747</v>
      </c>
      <c r="D148" s="60">
        <v>0.7850694444444444</v>
      </c>
    </row>
    <row r="149" spans="1:4" ht="12.75">
      <c r="A149" t="s">
        <v>338</v>
      </c>
      <c r="B149" t="s">
        <v>339</v>
      </c>
      <c r="C149" s="59">
        <v>36747</v>
      </c>
      <c r="D149" s="60">
        <v>0.7851967592592594</v>
      </c>
    </row>
    <row r="150" spans="1:4" ht="12.75">
      <c r="A150" t="s">
        <v>340</v>
      </c>
      <c r="B150" t="s">
        <v>341</v>
      </c>
      <c r="C150" s="59">
        <v>36747</v>
      </c>
      <c r="D150" s="60">
        <v>0.7853240740740741</v>
      </c>
    </row>
    <row r="151" spans="1:4" ht="12.75">
      <c r="A151" t="s">
        <v>342</v>
      </c>
      <c r="B151" t="s">
        <v>343</v>
      </c>
      <c r="C151" s="59">
        <v>36747</v>
      </c>
      <c r="D151" s="60">
        <v>0.785462962962963</v>
      </c>
    </row>
    <row r="152" spans="1:4" ht="12.75">
      <c r="A152" t="s">
        <v>344</v>
      </c>
      <c r="B152" t="s">
        <v>345</v>
      </c>
      <c r="C152" s="59">
        <v>36747</v>
      </c>
      <c r="D152" s="60">
        <v>0.7855787037037038</v>
      </c>
    </row>
    <row r="153" spans="1:4" ht="12.75">
      <c r="A153" t="s">
        <v>346</v>
      </c>
      <c r="B153" t="s">
        <v>347</v>
      </c>
      <c r="C153" s="59">
        <v>36747</v>
      </c>
      <c r="D153" s="60">
        <v>0.7857175925925927</v>
      </c>
    </row>
    <row r="154" spans="1:4" ht="12.75">
      <c r="A154" t="s">
        <v>348</v>
      </c>
      <c r="B154" t="s">
        <v>349</v>
      </c>
      <c r="C154" s="59">
        <v>36747</v>
      </c>
      <c r="D154" s="60">
        <v>0.7858564814814816</v>
      </c>
    </row>
    <row r="155" spans="1:4" ht="12.75">
      <c r="A155" t="s">
        <v>350</v>
      </c>
      <c r="B155" t="s">
        <v>351</v>
      </c>
      <c r="C155" s="59">
        <v>36747</v>
      </c>
      <c r="D155" s="60">
        <v>0.7859837962962963</v>
      </c>
    </row>
    <row r="156" spans="1:4" ht="12.75">
      <c r="A156" t="s">
        <v>352</v>
      </c>
      <c r="B156" t="s">
        <v>353</v>
      </c>
      <c r="C156" s="59">
        <v>36747</v>
      </c>
      <c r="D156" s="60">
        <v>0.7861111111111111</v>
      </c>
    </row>
    <row r="157" spans="1:4" ht="12.75">
      <c r="A157" t="s">
        <v>354</v>
      </c>
      <c r="B157" t="s">
        <v>355</v>
      </c>
      <c r="C157" s="59">
        <v>36747</v>
      </c>
      <c r="D157" s="60">
        <v>0.786238425925926</v>
      </c>
    </row>
    <row r="158" spans="1:4" ht="12.75">
      <c r="A158" t="s">
        <v>356</v>
      </c>
      <c r="B158" t="s">
        <v>357</v>
      </c>
      <c r="C158" s="59">
        <v>36747</v>
      </c>
      <c r="D158" s="60">
        <v>0.7863773148148149</v>
      </c>
    </row>
    <row r="159" spans="1:4" ht="12.75">
      <c r="A159" t="s">
        <v>358</v>
      </c>
      <c r="B159" t="s">
        <v>359</v>
      </c>
      <c r="C159" s="59">
        <v>36747</v>
      </c>
      <c r="D159" s="60">
        <v>0.7865046296296296</v>
      </c>
    </row>
    <row r="160" spans="1:4" ht="12.75">
      <c r="A160" t="s">
        <v>360</v>
      </c>
      <c r="B160" t="s">
        <v>361</v>
      </c>
      <c r="C160" s="59">
        <v>36747</v>
      </c>
      <c r="D160" s="60">
        <v>0.7866435185185185</v>
      </c>
    </row>
    <row r="161" spans="1:4" ht="12.75">
      <c r="A161" t="s">
        <v>362</v>
      </c>
      <c r="B161" t="s">
        <v>363</v>
      </c>
      <c r="C161" s="59">
        <v>36747</v>
      </c>
      <c r="D161" s="60">
        <v>0.7867708333333333</v>
      </c>
    </row>
    <row r="162" spans="1:4" ht="12.75">
      <c r="A162" t="s">
        <v>364</v>
      </c>
      <c r="B162" t="s">
        <v>365</v>
      </c>
      <c r="C162" s="59">
        <v>36747</v>
      </c>
      <c r="D162" s="60">
        <v>0.7868981481481482</v>
      </c>
    </row>
    <row r="163" spans="1:4" ht="12.75">
      <c r="A163" t="s">
        <v>366</v>
      </c>
      <c r="B163" t="s">
        <v>367</v>
      </c>
      <c r="C163" s="59">
        <v>36747</v>
      </c>
      <c r="D163" s="60">
        <v>0.7870370370370371</v>
      </c>
    </row>
    <row r="164" spans="1:4" ht="12.75">
      <c r="A164" t="s">
        <v>368</v>
      </c>
      <c r="B164" t="s">
        <v>369</v>
      </c>
      <c r="C164" s="59">
        <v>36747</v>
      </c>
      <c r="D164" s="60">
        <v>0.7871643518518519</v>
      </c>
    </row>
    <row r="165" spans="1:4" ht="12.75">
      <c r="A165" t="s">
        <v>370</v>
      </c>
      <c r="B165" t="s">
        <v>371</v>
      </c>
      <c r="C165" s="59">
        <v>36747</v>
      </c>
      <c r="D165" s="60">
        <v>0.7872916666666666</v>
      </c>
    </row>
    <row r="166" spans="1:4" ht="12.75">
      <c r="A166" t="s">
        <v>372</v>
      </c>
      <c r="B166" t="s">
        <v>373</v>
      </c>
      <c r="C166" s="59">
        <v>36747</v>
      </c>
      <c r="D166" s="60">
        <v>0.7874189814814815</v>
      </c>
    </row>
    <row r="167" spans="1:4" ht="12.75">
      <c r="A167" t="s">
        <v>374</v>
      </c>
      <c r="B167" t="s">
        <v>375</v>
      </c>
      <c r="C167" s="59">
        <v>36747</v>
      </c>
      <c r="D167" s="60">
        <v>0.7875578703703704</v>
      </c>
    </row>
    <row r="168" spans="1:4" ht="12.75">
      <c r="A168" t="s">
        <v>376</v>
      </c>
      <c r="B168" t="s">
        <v>377</v>
      </c>
      <c r="C168" s="59">
        <v>36747</v>
      </c>
      <c r="D168" s="60">
        <v>0.7876851851851852</v>
      </c>
    </row>
    <row r="169" spans="1:4" ht="12.75">
      <c r="A169" t="s">
        <v>378</v>
      </c>
      <c r="B169" t="s">
        <v>379</v>
      </c>
      <c r="C169" s="59">
        <v>36747</v>
      </c>
      <c r="D169" s="60">
        <v>0.7878125</v>
      </c>
    </row>
    <row r="170" spans="1:4" ht="12.75">
      <c r="A170" t="s">
        <v>380</v>
      </c>
      <c r="B170" t="s">
        <v>381</v>
      </c>
      <c r="C170" s="59">
        <v>36747</v>
      </c>
      <c r="D170" s="60">
        <v>0.7879513888888888</v>
      </c>
    </row>
    <row r="171" spans="1:4" ht="12.75">
      <c r="A171" t="s">
        <v>382</v>
      </c>
      <c r="B171" t="s">
        <v>383</v>
      </c>
      <c r="C171" s="59">
        <v>36747</v>
      </c>
      <c r="D171" s="60">
        <v>0.7880787037037037</v>
      </c>
    </row>
    <row r="172" spans="1:4" ht="12.75">
      <c r="A172" t="s">
        <v>384</v>
      </c>
      <c r="B172" t="s">
        <v>385</v>
      </c>
      <c r="C172" s="59">
        <v>36747</v>
      </c>
      <c r="D172" s="60">
        <v>0.7882060185185185</v>
      </c>
    </row>
    <row r="173" spans="1:4" ht="12.75">
      <c r="A173" t="s">
        <v>386</v>
      </c>
      <c r="B173" t="s">
        <v>387</v>
      </c>
      <c r="C173" s="59">
        <v>36747</v>
      </c>
      <c r="D173" s="60">
        <v>0.7883333333333334</v>
      </c>
    </row>
    <row r="174" spans="1:4" ht="12.75">
      <c r="A174" t="s">
        <v>388</v>
      </c>
      <c r="B174" t="s">
        <v>389</v>
      </c>
      <c r="C174" s="59">
        <v>36747</v>
      </c>
      <c r="D174" s="60">
        <v>0.7884606481481482</v>
      </c>
    </row>
    <row r="175" spans="1:4" ht="12.75">
      <c r="A175" t="s">
        <v>390</v>
      </c>
      <c r="B175" t="s">
        <v>391</v>
      </c>
      <c r="C175" s="59">
        <v>36747</v>
      </c>
      <c r="D175" s="60">
        <v>0.788599537037037</v>
      </c>
    </row>
    <row r="176" spans="1:4" ht="12.75">
      <c r="A176" t="s">
        <v>392</v>
      </c>
      <c r="B176" t="s">
        <v>393</v>
      </c>
      <c r="C176" s="59">
        <v>36747</v>
      </c>
      <c r="D176" s="60">
        <v>0.7887268518518519</v>
      </c>
    </row>
    <row r="177" spans="1:4" ht="12.75">
      <c r="A177" t="s">
        <v>394</v>
      </c>
      <c r="B177" t="s">
        <v>395</v>
      </c>
      <c r="C177" s="59">
        <v>36747</v>
      </c>
      <c r="D177" s="60">
        <v>0.7888541666666667</v>
      </c>
    </row>
    <row r="178" spans="1:4" ht="12.75">
      <c r="A178" t="s">
        <v>396</v>
      </c>
      <c r="B178" t="s">
        <v>397</v>
      </c>
      <c r="C178" s="59">
        <v>36747</v>
      </c>
      <c r="D178" s="60">
        <v>0.7889814814814815</v>
      </c>
    </row>
    <row r="179" spans="1:4" ht="12.75">
      <c r="A179" t="s">
        <v>398</v>
      </c>
      <c r="B179" t="s">
        <v>399</v>
      </c>
      <c r="C179" s="59">
        <v>36747</v>
      </c>
      <c r="D179" s="60">
        <v>0.7891203703703704</v>
      </c>
    </row>
    <row r="180" spans="1:4" ht="12.75">
      <c r="A180" t="s">
        <v>400</v>
      </c>
      <c r="B180" t="s">
        <v>401</v>
      </c>
      <c r="C180" s="59">
        <v>36747</v>
      </c>
      <c r="D180" s="60">
        <v>0.7892476851851852</v>
      </c>
    </row>
    <row r="181" spans="1:4" ht="12.75">
      <c r="A181" t="s">
        <v>402</v>
      </c>
      <c r="B181" t="s">
        <v>403</v>
      </c>
      <c r="C181" s="59">
        <v>36747</v>
      </c>
      <c r="D181" s="60">
        <v>0.789375</v>
      </c>
    </row>
    <row r="182" spans="1:4" ht="12.75">
      <c r="A182" t="s">
        <v>404</v>
      </c>
      <c r="B182" t="s">
        <v>405</v>
      </c>
      <c r="C182" s="59">
        <v>36747</v>
      </c>
      <c r="D182" s="60">
        <v>0.789513888888889</v>
      </c>
    </row>
    <row r="183" spans="1:4" ht="12.75">
      <c r="A183" t="s">
        <v>406</v>
      </c>
      <c r="B183" t="s">
        <v>407</v>
      </c>
      <c r="C183" s="59">
        <v>36747</v>
      </c>
      <c r="D183" s="60">
        <v>0.7896412037037037</v>
      </c>
    </row>
    <row r="184" spans="1:4" ht="12.75">
      <c r="A184" t="s">
        <v>408</v>
      </c>
      <c r="B184" t="s">
        <v>409</v>
      </c>
      <c r="C184" s="59">
        <v>36747</v>
      </c>
      <c r="D184" s="60">
        <v>0.7897685185185185</v>
      </c>
    </row>
    <row r="185" spans="1:4" ht="12.75">
      <c r="A185" t="s">
        <v>410</v>
      </c>
      <c r="B185" t="s">
        <v>411</v>
      </c>
      <c r="C185" s="59">
        <v>36747</v>
      </c>
      <c r="D185" s="60">
        <v>0.7898958333333334</v>
      </c>
    </row>
    <row r="186" spans="1:4" ht="12.75">
      <c r="A186" t="s">
        <v>412</v>
      </c>
      <c r="B186" t="s">
        <v>413</v>
      </c>
      <c r="C186" s="59">
        <v>36747</v>
      </c>
      <c r="D186" s="60">
        <v>0.7900231481481481</v>
      </c>
    </row>
    <row r="187" spans="1:4" ht="12.75">
      <c r="A187" t="s">
        <v>414</v>
      </c>
      <c r="B187" t="s">
        <v>415</v>
      </c>
      <c r="C187" s="59">
        <v>36747</v>
      </c>
      <c r="D187" s="60">
        <v>0.7901504629629629</v>
      </c>
    </row>
    <row r="188" spans="1:4" ht="12.75">
      <c r="A188" t="s">
        <v>416</v>
      </c>
      <c r="B188" t="s">
        <v>417</v>
      </c>
      <c r="C188" s="59">
        <v>36747</v>
      </c>
      <c r="D188" s="60">
        <v>0.7902893518518518</v>
      </c>
    </row>
    <row r="189" spans="1:4" ht="12.75">
      <c r="A189" t="s">
        <v>418</v>
      </c>
      <c r="B189" t="s">
        <v>419</v>
      </c>
      <c r="C189" s="59">
        <v>36747</v>
      </c>
      <c r="D189" s="60">
        <v>0.7904166666666667</v>
      </c>
    </row>
    <row r="190" spans="1:4" ht="12.75">
      <c r="A190" t="s">
        <v>420</v>
      </c>
      <c r="B190" t="s">
        <v>421</v>
      </c>
      <c r="C190" s="59">
        <v>36747</v>
      </c>
      <c r="D190" s="60">
        <v>0.7905439814814814</v>
      </c>
    </row>
    <row r="191" spans="1:4" ht="12.75">
      <c r="A191" t="s">
        <v>422</v>
      </c>
      <c r="B191" t="s">
        <v>423</v>
      </c>
      <c r="C191" s="59">
        <v>36747</v>
      </c>
      <c r="D191" s="60">
        <v>0.7906712962962964</v>
      </c>
    </row>
    <row r="192" spans="1:4" ht="12.75">
      <c r="A192" t="s">
        <v>424</v>
      </c>
      <c r="B192" t="s">
        <v>425</v>
      </c>
      <c r="C192" s="59">
        <v>36747</v>
      </c>
      <c r="D192" s="60">
        <v>0.7907986111111112</v>
      </c>
    </row>
    <row r="193" spans="1:4" ht="12.75">
      <c r="A193" t="s">
        <v>426</v>
      </c>
      <c r="B193" t="s">
        <v>427</v>
      </c>
      <c r="C193" s="59">
        <v>36747</v>
      </c>
      <c r="D193" s="60">
        <v>0.7909375</v>
      </c>
    </row>
    <row r="194" spans="1:4" ht="12.75">
      <c r="A194" t="s">
        <v>428</v>
      </c>
      <c r="B194" t="s">
        <v>429</v>
      </c>
      <c r="C194" s="59">
        <v>36747</v>
      </c>
      <c r="D194" s="60">
        <v>0.7910648148148148</v>
      </c>
    </row>
    <row r="195" spans="1:4" ht="12.75">
      <c r="A195" t="s">
        <v>430</v>
      </c>
      <c r="B195" t="s">
        <v>431</v>
      </c>
      <c r="C195" s="59">
        <v>36747</v>
      </c>
      <c r="D195" s="60">
        <v>0.7912152777777778</v>
      </c>
    </row>
    <row r="196" spans="1:4" ht="12.75">
      <c r="A196" t="s">
        <v>432</v>
      </c>
      <c r="B196" t="s">
        <v>433</v>
      </c>
      <c r="C196" s="59">
        <v>36747</v>
      </c>
      <c r="D196" s="60">
        <v>0.7913425925925925</v>
      </c>
    </row>
    <row r="197" spans="1:4" ht="12.75">
      <c r="A197" t="s">
        <v>434</v>
      </c>
      <c r="B197" t="s">
        <v>435</v>
      </c>
      <c r="C197" s="59">
        <v>36747</v>
      </c>
      <c r="D197" s="60">
        <v>0.7914583333333334</v>
      </c>
    </row>
    <row r="198" spans="1:4" ht="12.75">
      <c r="A198" t="s">
        <v>436</v>
      </c>
      <c r="B198" t="s">
        <v>437</v>
      </c>
      <c r="C198" s="59">
        <v>36747</v>
      </c>
      <c r="D198" s="60">
        <v>0.7915972222222223</v>
      </c>
    </row>
    <row r="199" spans="1:4" ht="12.75">
      <c r="A199" t="s">
        <v>438</v>
      </c>
      <c r="B199" t="s">
        <v>439</v>
      </c>
      <c r="C199" s="59">
        <v>36747</v>
      </c>
      <c r="D199" s="60">
        <v>0.7917361111111111</v>
      </c>
    </row>
    <row r="200" spans="1:4" ht="12.75">
      <c r="A200" t="s">
        <v>440</v>
      </c>
      <c r="B200" t="s">
        <v>441</v>
      </c>
      <c r="C200" s="59">
        <v>36747</v>
      </c>
      <c r="D200" s="60">
        <v>0.791863425925926</v>
      </c>
    </row>
    <row r="201" spans="1:4" ht="12.75">
      <c r="A201" t="s">
        <v>442</v>
      </c>
      <c r="B201" t="s">
        <v>443</v>
      </c>
      <c r="C201" s="59">
        <v>36747</v>
      </c>
      <c r="D201" s="60">
        <v>0.7919907407407408</v>
      </c>
    </row>
    <row r="202" spans="1:4" ht="12.75">
      <c r="A202" t="s">
        <v>444</v>
      </c>
      <c r="B202" t="s">
        <v>445</v>
      </c>
      <c r="C202" s="59">
        <v>36747</v>
      </c>
      <c r="D202" s="60">
        <v>0.7921180555555556</v>
      </c>
    </row>
    <row r="203" spans="1:4" ht="12.75">
      <c r="A203" t="s">
        <v>446</v>
      </c>
      <c r="B203" t="s">
        <v>447</v>
      </c>
      <c r="C203" s="59">
        <v>36747</v>
      </c>
      <c r="D203" s="60">
        <v>0.7922453703703703</v>
      </c>
    </row>
    <row r="204" spans="1:4" ht="12.75">
      <c r="A204" t="s">
        <v>354</v>
      </c>
      <c r="B204" t="s">
        <v>448</v>
      </c>
      <c r="C204" s="59">
        <v>36747</v>
      </c>
      <c r="D204" s="60">
        <v>0.7923726851851852</v>
      </c>
    </row>
    <row r="205" spans="1:4" ht="12.75">
      <c r="A205" t="s">
        <v>449</v>
      </c>
      <c r="B205" t="s">
        <v>450</v>
      </c>
      <c r="C205" s="59">
        <v>36747</v>
      </c>
      <c r="D205" s="60">
        <v>0.7925</v>
      </c>
    </row>
    <row r="206" spans="1:4" ht="12.75">
      <c r="A206" t="s">
        <v>451</v>
      </c>
      <c r="B206" t="s">
        <v>452</v>
      </c>
      <c r="C206" s="59">
        <v>36747</v>
      </c>
      <c r="D206" s="60">
        <v>0.7926273148148147</v>
      </c>
    </row>
    <row r="207" spans="1:4" ht="12.75">
      <c r="A207" t="s">
        <v>453</v>
      </c>
      <c r="B207" t="s">
        <v>454</v>
      </c>
      <c r="C207" s="59">
        <v>36747</v>
      </c>
      <c r="D207" s="60">
        <v>0.7927662037037037</v>
      </c>
    </row>
    <row r="208" spans="1:4" ht="12.75">
      <c r="A208" t="s">
        <v>455</v>
      </c>
      <c r="B208" t="s">
        <v>456</v>
      </c>
      <c r="C208" s="59">
        <v>36747</v>
      </c>
      <c r="D208" s="60">
        <v>0.7928935185185185</v>
      </c>
    </row>
    <row r="209" spans="1:4" ht="12.75">
      <c r="A209" t="s">
        <v>457</v>
      </c>
      <c r="B209" t="s">
        <v>458</v>
      </c>
      <c r="C209" s="59">
        <v>36747</v>
      </c>
      <c r="D209" s="60">
        <v>0.7930208333333333</v>
      </c>
    </row>
    <row r="210" spans="1:4" ht="12.75">
      <c r="A210" t="s">
        <v>459</v>
      </c>
      <c r="B210" t="s">
        <v>460</v>
      </c>
      <c r="C210" s="59">
        <v>36747</v>
      </c>
      <c r="D210" s="60">
        <v>0.793148148148148</v>
      </c>
    </row>
    <row r="211" spans="1:4" ht="12.75">
      <c r="A211" t="s">
        <v>461</v>
      </c>
      <c r="B211" t="s">
        <v>462</v>
      </c>
      <c r="C211" s="59">
        <v>36747</v>
      </c>
      <c r="D211" s="60">
        <v>0.793287037037037</v>
      </c>
    </row>
    <row r="212" spans="1:4" ht="12.75">
      <c r="A212" t="s">
        <v>463</v>
      </c>
      <c r="B212" t="s">
        <v>464</v>
      </c>
      <c r="C212" s="59">
        <v>36747</v>
      </c>
      <c r="D212" s="60">
        <v>0.7934027777777778</v>
      </c>
    </row>
    <row r="213" spans="1:4" ht="12.75">
      <c r="A213" t="s">
        <v>465</v>
      </c>
      <c r="B213" t="s">
        <v>466</v>
      </c>
      <c r="C213" s="59">
        <v>36747</v>
      </c>
      <c r="D213" s="60">
        <v>0.7935300925925927</v>
      </c>
    </row>
    <row r="214" spans="1:4" ht="12.75">
      <c r="A214" t="s">
        <v>467</v>
      </c>
      <c r="B214" t="s">
        <v>468</v>
      </c>
      <c r="C214" s="59">
        <v>36747</v>
      </c>
      <c r="D214" s="60">
        <v>0.7936574074074074</v>
      </c>
    </row>
    <row r="215" spans="1:4" ht="12.75">
      <c r="A215" t="s">
        <v>469</v>
      </c>
      <c r="B215" t="s">
        <v>470</v>
      </c>
      <c r="C215" s="59">
        <v>36747</v>
      </c>
      <c r="D215" s="60">
        <v>0.7937847222222222</v>
      </c>
    </row>
    <row r="216" spans="1:4" ht="12.75">
      <c r="A216" t="s">
        <v>471</v>
      </c>
      <c r="B216" t="s">
        <v>472</v>
      </c>
      <c r="C216" s="59">
        <v>36747</v>
      </c>
      <c r="D216" s="60">
        <v>0.7939236111111111</v>
      </c>
    </row>
    <row r="217" spans="1:4" ht="12.75">
      <c r="A217" t="s">
        <v>473</v>
      </c>
      <c r="B217" t="s">
        <v>474</v>
      </c>
      <c r="C217" s="59">
        <v>36747</v>
      </c>
      <c r="D217" s="60">
        <v>0.794050925925926</v>
      </c>
    </row>
    <row r="218" spans="1:4" ht="12.75">
      <c r="A218" t="s">
        <v>475</v>
      </c>
      <c r="B218" t="s">
        <v>476</v>
      </c>
      <c r="C218" s="59">
        <v>36747</v>
      </c>
      <c r="D218" s="60">
        <v>0.7941782407407407</v>
      </c>
    </row>
    <row r="219" spans="1:4" ht="12.75">
      <c r="A219" t="s">
        <v>477</v>
      </c>
      <c r="B219" t="s">
        <v>478</v>
      </c>
      <c r="C219" s="59">
        <v>36747</v>
      </c>
      <c r="D219" s="60">
        <v>0.7943055555555555</v>
      </c>
    </row>
    <row r="220" spans="1:4" ht="12.75">
      <c r="A220" t="s">
        <v>479</v>
      </c>
      <c r="B220" t="s">
        <v>480</v>
      </c>
      <c r="C220" s="59">
        <v>36747</v>
      </c>
      <c r="D220" s="60">
        <v>0.7944444444444444</v>
      </c>
    </row>
    <row r="221" spans="1:4" ht="12.75">
      <c r="A221" t="s">
        <v>481</v>
      </c>
      <c r="B221" t="s">
        <v>482</v>
      </c>
      <c r="C221" s="59">
        <v>36747</v>
      </c>
      <c r="D221" s="60">
        <v>0.7945717592592593</v>
      </c>
    </row>
    <row r="222" spans="1:4" ht="12.75">
      <c r="A222" t="s">
        <v>483</v>
      </c>
      <c r="B222" t="s">
        <v>484</v>
      </c>
      <c r="C222" s="59">
        <v>36747</v>
      </c>
      <c r="D222" s="60">
        <v>0.794699074074074</v>
      </c>
    </row>
    <row r="223" spans="1:4" ht="12.75">
      <c r="A223" t="s">
        <v>485</v>
      </c>
      <c r="B223" t="s">
        <v>486</v>
      </c>
      <c r="C223" s="59">
        <v>36747</v>
      </c>
      <c r="D223" s="60">
        <v>0.7948263888888888</v>
      </c>
    </row>
    <row r="224" spans="1:4" ht="12.75">
      <c r="A224" t="s">
        <v>487</v>
      </c>
      <c r="B224" t="s">
        <v>488</v>
      </c>
      <c r="C224" s="59">
        <v>36747</v>
      </c>
      <c r="D224" s="60">
        <v>0.7949537037037038</v>
      </c>
    </row>
    <row r="225" spans="1:4" ht="12.75">
      <c r="A225" t="s">
        <v>489</v>
      </c>
      <c r="B225" t="s">
        <v>490</v>
      </c>
      <c r="C225" s="59">
        <v>36747</v>
      </c>
      <c r="D225" s="60">
        <v>0.7950810185185185</v>
      </c>
    </row>
    <row r="226" spans="1:4" ht="12.75">
      <c r="A226" t="s">
        <v>491</v>
      </c>
      <c r="B226" t="s">
        <v>492</v>
      </c>
      <c r="C226" s="59">
        <v>36747</v>
      </c>
      <c r="D226" s="60">
        <v>0.7952199074074073</v>
      </c>
    </row>
    <row r="227" spans="1:4" ht="12.75">
      <c r="A227" t="s">
        <v>493</v>
      </c>
      <c r="B227" t="s">
        <v>494</v>
      </c>
      <c r="C227" s="59">
        <v>36747</v>
      </c>
      <c r="D227" s="60">
        <v>0.7953472222222223</v>
      </c>
    </row>
    <row r="228" spans="1:4" ht="12.75">
      <c r="A228" t="s">
        <v>495</v>
      </c>
      <c r="B228" t="s">
        <v>496</v>
      </c>
      <c r="C228" s="59">
        <v>36747</v>
      </c>
      <c r="D228" s="60">
        <v>0.7954745370370371</v>
      </c>
    </row>
    <row r="229" spans="1:4" ht="12.75">
      <c r="A229" t="s">
        <v>497</v>
      </c>
      <c r="B229" t="s">
        <v>315</v>
      </c>
      <c r="C229" s="59">
        <v>36747</v>
      </c>
      <c r="D229" s="60">
        <v>0.7956018518518518</v>
      </c>
    </row>
    <row r="230" spans="1:4" ht="12.75">
      <c r="A230" t="s">
        <v>498</v>
      </c>
      <c r="B230" t="s">
        <v>499</v>
      </c>
      <c r="C230" s="59">
        <v>36747</v>
      </c>
      <c r="D230" s="60">
        <v>0.7957291666666667</v>
      </c>
    </row>
    <row r="231" spans="1:4" ht="12.75">
      <c r="A231" t="s">
        <v>500</v>
      </c>
      <c r="B231" t="s">
        <v>501</v>
      </c>
      <c r="C231" s="59">
        <v>36747</v>
      </c>
      <c r="D231" s="60">
        <v>0.7958564814814815</v>
      </c>
    </row>
    <row r="232" spans="1:4" ht="12.75">
      <c r="A232" t="s">
        <v>502</v>
      </c>
      <c r="B232" t="s">
        <v>503</v>
      </c>
      <c r="C232" s="59">
        <v>36747</v>
      </c>
      <c r="D232" s="60">
        <v>0.7959953703703704</v>
      </c>
    </row>
    <row r="233" spans="1:4" ht="12.75">
      <c r="A233" t="s">
        <v>504</v>
      </c>
      <c r="B233" t="s">
        <v>505</v>
      </c>
      <c r="C233" s="59">
        <v>36747</v>
      </c>
      <c r="D233" s="60">
        <v>0.7961342592592593</v>
      </c>
    </row>
    <row r="234" spans="1:4" ht="12.75">
      <c r="A234" t="s">
        <v>506</v>
      </c>
      <c r="B234" t="s">
        <v>507</v>
      </c>
      <c r="C234" s="59">
        <v>36747</v>
      </c>
      <c r="D234" s="60">
        <v>0.796261574074074</v>
      </c>
    </row>
    <row r="235" spans="1:4" ht="12.75">
      <c r="A235" t="s">
        <v>508</v>
      </c>
      <c r="B235" t="s">
        <v>509</v>
      </c>
      <c r="C235" s="59">
        <v>36747</v>
      </c>
      <c r="D235" s="60">
        <v>0.796400462962963</v>
      </c>
    </row>
    <row r="236" spans="1:4" ht="12.75">
      <c r="A236" t="s">
        <v>510</v>
      </c>
      <c r="B236" t="s">
        <v>511</v>
      </c>
      <c r="C236" s="59">
        <v>36747</v>
      </c>
      <c r="D236" s="60">
        <v>0.7965277777777778</v>
      </c>
    </row>
    <row r="237" spans="1:4" ht="12.75">
      <c r="A237" t="s">
        <v>512</v>
      </c>
      <c r="B237" t="s">
        <v>513</v>
      </c>
      <c r="C237" s="59">
        <v>36747</v>
      </c>
      <c r="D237" s="60">
        <v>0.7966550925925926</v>
      </c>
    </row>
    <row r="238" spans="1:4" ht="12.75">
      <c r="A238" t="s">
        <v>514</v>
      </c>
      <c r="B238" t="s">
        <v>515</v>
      </c>
      <c r="C238" s="59">
        <v>36747</v>
      </c>
      <c r="D238" s="60">
        <v>0.7967824074074074</v>
      </c>
    </row>
    <row r="239" spans="1:4" ht="12.75">
      <c r="A239" t="s">
        <v>516</v>
      </c>
      <c r="B239" t="s">
        <v>517</v>
      </c>
      <c r="C239" s="59">
        <v>36747</v>
      </c>
      <c r="D239" s="60">
        <v>0.7969097222222222</v>
      </c>
    </row>
    <row r="240" spans="1:4" ht="12.75">
      <c r="A240" t="s">
        <v>518</v>
      </c>
      <c r="B240" t="s">
        <v>519</v>
      </c>
      <c r="C240" s="59">
        <v>36747</v>
      </c>
      <c r="D240" s="60">
        <v>0.797037037037037</v>
      </c>
    </row>
    <row r="241" spans="1:4" ht="12.75">
      <c r="A241" t="s">
        <v>520</v>
      </c>
      <c r="B241" t="s">
        <v>521</v>
      </c>
      <c r="C241" s="59">
        <v>36747</v>
      </c>
      <c r="D241" s="60">
        <v>0.7971759259259259</v>
      </c>
    </row>
    <row r="242" spans="1:4" ht="12.75">
      <c r="A242" t="s">
        <v>522</v>
      </c>
      <c r="B242" t="s">
        <v>523</v>
      </c>
      <c r="C242" s="59">
        <v>36747</v>
      </c>
      <c r="D242" s="60">
        <v>0.7973032407407407</v>
      </c>
    </row>
    <row r="243" spans="1:4" ht="12.75">
      <c r="A243" t="s">
        <v>524</v>
      </c>
      <c r="B243" t="s">
        <v>525</v>
      </c>
      <c r="C243" s="59">
        <v>36747</v>
      </c>
      <c r="D243" s="60">
        <v>0.7974305555555555</v>
      </c>
    </row>
    <row r="244" spans="1:4" ht="12.75">
      <c r="A244" t="s">
        <v>526</v>
      </c>
      <c r="B244" t="s">
        <v>527</v>
      </c>
      <c r="C244" s="59">
        <v>36747</v>
      </c>
      <c r="D244" s="60">
        <v>0.7975694444444444</v>
      </c>
    </row>
    <row r="245" spans="1:4" ht="12.75">
      <c r="A245" t="s">
        <v>528</v>
      </c>
      <c r="B245" t="s">
        <v>529</v>
      </c>
      <c r="C245" s="59">
        <v>36747</v>
      </c>
      <c r="D245" s="60">
        <v>0.7976851851851853</v>
      </c>
    </row>
    <row r="246" spans="1:4" ht="12.75">
      <c r="A246" t="s">
        <v>530</v>
      </c>
      <c r="B246" t="s">
        <v>531</v>
      </c>
      <c r="C246" s="59">
        <v>36747</v>
      </c>
      <c r="D246" s="60">
        <v>0.7978125</v>
      </c>
    </row>
    <row r="247" spans="1:4" ht="12.75">
      <c r="A247" t="s">
        <v>532</v>
      </c>
      <c r="B247" t="s">
        <v>533</v>
      </c>
      <c r="C247" s="59">
        <v>36747</v>
      </c>
      <c r="D247" s="60">
        <v>0.797951388888889</v>
      </c>
    </row>
    <row r="248" spans="1:4" ht="12.75">
      <c r="A248" t="s">
        <v>534</v>
      </c>
      <c r="B248" t="s">
        <v>535</v>
      </c>
      <c r="C248" s="59">
        <v>36747</v>
      </c>
      <c r="D248" s="60">
        <v>0.7980902777777777</v>
      </c>
    </row>
    <row r="249" spans="1:4" ht="12.75">
      <c r="A249" t="s">
        <v>536</v>
      </c>
      <c r="B249" t="s">
        <v>537</v>
      </c>
      <c r="C249" s="59">
        <v>36747</v>
      </c>
      <c r="D249" s="60">
        <v>0.7982175925925926</v>
      </c>
    </row>
    <row r="250" spans="1:4" ht="12.75">
      <c r="A250" t="s">
        <v>538</v>
      </c>
      <c r="B250" t="s">
        <v>539</v>
      </c>
      <c r="C250" s="59">
        <v>36747</v>
      </c>
      <c r="D250" s="60">
        <v>0.7983449074074075</v>
      </c>
    </row>
    <row r="251" spans="1:4" ht="12.75">
      <c r="A251" t="s">
        <v>540</v>
      </c>
      <c r="B251" t="s">
        <v>541</v>
      </c>
      <c r="C251" s="59">
        <v>36747</v>
      </c>
      <c r="D251" s="60">
        <v>0.7984722222222222</v>
      </c>
    </row>
    <row r="252" spans="1:4" ht="12.75">
      <c r="A252" t="s">
        <v>542</v>
      </c>
      <c r="B252" t="s">
        <v>543</v>
      </c>
      <c r="C252" s="59">
        <v>36747</v>
      </c>
      <c r="D252" s="60">
        <v>0.798599537037037</v>
      </c>
    </row>
    <row r="253" spans="1:4" ht="12.75">
      <c r="A253" t="s">
        <v>544</v>
      </c>
      <c r="B253" t="s">
        <v>545</v>
      </c>
      <c r="C253" s="59">
        <v>36747</v>
      </c>
      <c r="D253" s="60">
        <v>0.7987384259259259</v>
      </c>
    </row>
    <row r="254" spans="1:4" ht="12.75">
      <c r="A254" t="s">
        <v>546</v>
      </c>
      <c r="B254" t="s">
        <v>547</v>
      </c>
      <c r="C254" s="59">
        <v>36747</v>
      </c>
      <c r="D254" s="60">
        <v>0.7988541666666666</v>
      </c>
    </row>
    <row r="255" spans="1:4" ht="12.75">
      <c r="A255" t="s">
        <v>548</v>
      </c>
      <c r="B255" t="s">
        <v>549</v>
      </c>
      <c r="C255" s="59">
        <v>36747</v>
      </c>
      <c r="D255" s="60">
        <v>0.7989814814814814</v>
      </c>
    </row>
    <row r="256" spans="1:4" ht="12.75">
      <c r="A256" t="s">
        <v>550</v>
      </c>
      <c r="B256" t="s">
        <v>551</v>
      </c>
      <c r="C256" s="59">
        <v>36747</v>
      </c>
      <c r="D256" s="60">
        <v>0.7991319444444445</v>
      </c>
    </row>
    <row r="257" spans="1:4" ht="12.75">
      <c r="A257" t="s">
        <v>552</v>
      </c>
      <c r="B257" t="s">
        <v>553</v>
      </c>
      <c r="C257" s="59">
        <v>36747</v>
      </c>
      <c r="D257" s="60">
        <v>0.7992476851851852</v>
      </c>
    </row>
    <row r="258" spans="1:4" ht="12.75">
      <c r="A258" t="s">
        <v>554</v>
      </c>
      <c r="B258" t="s">
        <v>555</v>
      </c>
      <c r="C258" s="59">
        <v>36747</v>
      </c>
      <c r="D258" s="60">
        <v>0.799375</v>
      </c>
    </row>
    <row r="259" spans="1:4" ht="12.75">
      <c r="A259" t="s">
        <v>556</v>
      </c>
      <c r="B259" t="s">
        <v>557</v>
      </c>
      <c r="C259" s="59">
        <v>36747</v>
      </c>
      <c r="D259" s="60">
        <v>0.7995023148148147</v>
      </c>
    </row>
    <row r="260" spans="1:4" ht="12.75">
      <c r="A260" t="s">
        <v>558</v>
      </c>
      <c r="B260" t="s">
        <v>559</v>
      </c>
      <c r="C260" s="59">
        <v>36747</v>
      </c>
      <c r="D260" s="60">
        <v>0.7996296296296297</v>
      </c>
    </row>
    <row r="261" spans="1:4" ht="12.75">
      <c r="A261" t="s">
        <v>560</v>
      </c>
      <c r="B261" t="s">
        <v>561</v>
      </c>
      <c r="C261" s="59">
        <v>36747</v>
      </c>
      <c r="D261" s="60">
        <v>0.7997569444444445</v>
      </c>
    </row>
    <row r="262" spans="1:4" ht="12.75">
      <c r="A262" t="s">
        <v>562</v>
      </c>
      <c r="B262" t="s">
        <v>563</v>
      </c>
      <c r="C262" s="59">
        <v>36747</v>
      </c>
      <c r="D262" s="60">
        <v>0.7998726851851852</v>
      </c>
    </row>
    <row r="263" spans="1:4" ht="12.75">
      <c r="A263" t="s">
        <v>564</v>
      </c>
      <c r="B263" t="s">
        <v>565</v>
      </c>
      <c r="C263" s="59">
        <v>36747</v>
      </c>
      <c r="D263" s="60">
        <v>0.8000115740740741</v>
      </c>
    </row>
    <row r="264" spans="1:4" ht="12.75">
      <c r="A264" t="s">
        <v>566</v>
      </c>
      <c r="B264" t="s">
        <v>567</v>
      </c>
      <c r="C264" s="59">
        <v>36747</v>
      </c>
      <c r="D264" s="60">
        <v>0.8001388888888888</v>
      </c>
    </row>
    <row r="265" spans="1:4" ht="12.75">
      <c r="A265" t="s">
        <v>568</v>
      </c>
      <c r="B265" t="s">
        <v>569</v>
      </c>
      <c r="C265" s="59">
        <v>36747</v>
      </c>
      <c r="D265" s="60">
        <v>0.8002893518518519</v>
      </c>
    </row>
    <row r="266" spans="1:4" ht="12.75">
      <c r="A266" t="s">
        <v>570</v>
      </c>
      <c r="B266" t="s">
        <v>571</v>
      </c>
      <c r="C266" s="59">
        <v>36747</v>
      </c>
      <c r="D266" s="60">
        <v>0.8004050925925926</v>
      </c>
    </row>
    <row r="267" spans="1:4" ht="12.75">
      <c r="A267" t="s">
        <v>572</v>
      </c>
      <c r="B267" t="s">
        <v>573</v>
      </c>
      <c r="C267" s="59">
        <v>36747</v>
      </c>
      <c r="D267" s="60">
        <v>0.8005324074074074</v>
      </c>
    </row>
    <row r="268" spans="1:4" ht="12.75">
      <c r="A268" t="s">
        <v>574</v>
      </c>
      <c r="B268" t="s">
        <v>575</v>
      </c>
      <c r="C268" s="59">
        <v>36747</v>
      </c>
      <c r="D268" s="60">
        <v>0.8006597222222221</v>
      </c>
    </row>
    <row r="269" spans="1:4" ht="12.75">
      <c r="A269" t="s">
        <v>576</v>
      </c>
      <c r="B269" t="s">
        <v>577</v>
      </c>
      <c r="C269" s="59">
        <v>36747</v>
      </c>
      <c r="D269" s="60">
        <v>0.800787037037037</v>
      </c>
    </row>
    <row r="270" spans="1:4" ht="12.75">
      <c r="A270" t="s">
        <v>578</v>
      </c>
      <c r="B270" t="s">
        <v>579</v>
      </c>
      <c r="C270" s="59">
        <v>36747</v>
      </c>
      <c r="D270" s="60">
        <v>0.8009143518518518</v>
      </c>
    </row>
    <row r="271" spans="1:4" ht="12.75">
      <c r="A271" t="s">
        <v>580</v>
      </c>
      <c r="B271" t="s">
        <v>581</v>
      </c>
      <c r="C271" s="59">
        <v>36747</v>
      </c>
      <c r="D271" s="60">
        <v>0.8010416666666668</v>
      </c>
    </row>
    <row r="272" spans="1:4" ht="12.75">
      <c r="A272" t="s">
        <v>582</v>
      </c>
      <c r="B272" t="s">
        <v>583</v>
      </c>
      <c r="C272" s="59">
        <v>36747</v>
      </c>
      <c r="D272" s="60">
        <v>0.8011805555555555</v>
      </c>
    </row>
    <row r="273" spans="1:4" ht="12.75">
      <c r="A273" t="s">
        <v>584</v>
      </c>
      <c r="B273" t="s">
        <v>585</v>
      </c>
      <c r="C273" s="59">
        <v>36747</v>
      </c>
      <c r="D273" s="60">
        <v>0.8013078703703704</v>
      </c>
    </row>
    <row r="274" spans="1:4" ht="12.75">
      <c r="A274" t="s">
        <v>586</v>
      </c>
      <c r="B274" t="s">
        <v>587</v>
      </c>
      <c r="C274" s="59">
        <v>36747</v>
      </c>
      <c r="D274" s="60">
        <v>0.8014351851851852</v>
      </c>
    </row>
    <row r="275" spans="1:4" ht="12.75">
      <c r="A275" t="s">
        <v>588</v>
      </c>
      <c r="B275" t="s">
        <v>589</v>
      </c>
      <c r="C275" s="59">
        <v>36747</v>
      </c>
      <c r="D275" s="60">
        <v>0.8015856481481481</v>
      </c>
    </row>
    <row r="276" spans="1:4" ht="12.75">
      <c r="A276" t="s">
        <v>590</v>
      </c>
      <c r="B276" t="s">
        <v>591</v>
      </c>
      <c r="C276" s="59">
        <v>36747</v>
      </c>
      <c r="D276" s="60">
        <v>0.8017129629629629</v>
      </c>
    </row>
    <row r="277" spans="1:4" ht="12.75">
      <c r="A277" t="s">
        <v>592</v>
      </c>
      <c r="B277" t="s">
        <v>593</v>
      </c>
      <c r="C277" s="59">
        <v>36747</v>
      </c>
      <c r="D277" s="60">
        <v>0.8018402777777779</v>
      </c>
    </row>
    <row r="278" spans="1:4" ht="12.75">
      <c r="A278" t="s">
        <v>594</v>
      </c>
      <c r="B278" t="s">
        <v>595</v>
      </c>
      <c r="C278" s="59">
        <v>36747</v>
      </c>
      <c r="D278" s="60">
        <v>0.8019791666666666</v>
      </c>
    </row>
    <row r="279" spans="1:4" ht="12.75">
      <c r="A279" t="s">
        <v>596</v>
      </c>
      <c r="B279" t="s">
        <v>597</v>
      </c>
      <c r="C279" s="59">
        <v>36747</v>
      </c>
      <c r="D279" s="60">
        <v>0.8021064814814814</v>
      </c>
    </row>
    <row r="280" spans="1:4" ht="12.75">
      <c r="A280" t="s">
        <v>598</v>
      </c>
      <c r="B280" t="s">
        <v>599</v>
      </c>
      <c r="C280" s="59">
        <v>36747</v>
      </c>
      <c r="D280" s="60">
        <v>0.8022337962962963</v>
      </c>
    </row>
    <row r="281" spans="1:4" ht="12.75">
      <c r="A281" t="s">
        <v>600</v>
      </c>
      <c r="B281" t="s">
        <v>601</v>
      </c>
      <c r="C281" s="59">
        <v>36747</v>
      </c>
      <c r="D281" s="60">
        <v>0.8023726851851851</v>
      </c>
    </row>
    <row r="282" spans="1:4" ht="12.75">
      <c r="A282" t="s">
        <v>602</v>
      </c>
      <c r="B282" t="s">
        <v>603</v>
      </c>
      <c r="C282" s="59">
        <v>36747</v>
      </c>
      <c r="D282" s="60">
        <v>0.8025</v>
      </c>
    </row>
    <row r="283" spans="1:4" ht="12.75">
      <c r="A283" t="s">
        <v>604</v>
      </c>
      <c r="B283" t="s">
        <v>605</v>
      </c>
      <c r="C283" s="59">
        <v>36747</v>
      </c>
      <c r="D283" s="60">
        <v>0.8026273148148149</v>
      </c>
    </row>
    <row r="284" spans="1:4" ht="12.75">
      <c r="A284" t="s">
        <v>606</v>
      </c>
      <c r="B284" t="s">
        <v>607</v>
      </c>
      <c r="C284" s="59">
        <v>36747</v>
      </c>
      <c r="D284" s="60">
        <v>0.8027546296296296</v>
      </c>
    </row>
    <row r="285" spans="1:4" ht="12.75">
      <c r="A285" t="s">
        <v>608</v>
      </c>
      <c r="B285" t="s">
        <v>609</v>
      </c>
      <c r="C285" s="59">
        <v>36747</v>
      </c>
      <c r="D285" s="60">
        <v>0.8028819444444445</v>
      </c>
    </row>
    <row r="286" spans="1:4" ht="12.75">
      <c r="A286" t="s">
        <v>610</v>
      </c>
      <c r="B286" t="s">
        <v>611</v>
      </c>
      <c r="C286" s="59">
        <v>36747</v>
      </c>
      <c r="D286" s="60">
        <v>0.8030208333333334</v>
      </c>
    </row>
    <row r="287" spans="1:4" ht="12.75">
      <c r="A287" t="s">
        <v>612</v>
      </c>
      <c r="B287" t="s">
        <v>613</v>
      </c>
      <c r="C287" s="59">
        <v>36747</v>
      </c>
      <c r="D287" s="60">
        <v>0.803136574074074</v>
      </c>
    </row>
    <row r="288" spans="1:4" ht="12.75">
      <c r="A288" t="s">
        <v>614</v>
      </c>
      <c r="B288" t="s">
        <v>615</v>
      </c>
      <c r="C288" s="59">
        <v>36747</v>
      </c>
      <c r="D288" s="60">
        <v>0.8032638888888889</v>
      </c>
    </row>
    <row r="289" spans="1:4" ht="12.75">
      <c r="A289" t="s">
        <v>616</v>
      </c>
      <c r="B289" t="s">
        <v>617</v>
      </c>
      <c r="C289" s="59">
        <v>36747</v>
      </c>
      <c r="D289" s="60">
        <v>0.8033912037037036</v>
      </c>
    </row>
    <row r="290" spans="1:4" ht="12.75">
      <c r="A290" t="s">
        <v>618</v>
      </c>
      <c r="B290" t="s">
        <v>619</v>
      </c>
      <c r="C290" s="59">
        <v>36747</v>
      </c>
      <c r="D290" s="60">
        <v>0.8035185185185184</v>
      </c>
    </row>
    <row r="291" spans="1:4" ht="12.75">
      <c r="A291" t="s">
        <v>620</v>
      </c>
      <c r="B291" t="s">
        <v>621</v>
      </c>
      <c r="C291" s="59">
        <v>36747</v>
      </c>
      <c r="D291" s="60">
        <v>0.8036458333333334</v>
      </c>
    </row>
    <row r="292" spans="1:4" ht="12.75">
      <c r="A292" t="s">
        <v>622</v>
      </c>
      <c r="B292" t="s">
        <v>623</v>
      </c>
      <c r="C292" s="59">
        <v>36747</v>
      </c>
      <c r="D292" s="60">
        <v>0.8037847222222222</v>
      </c>
    </row>
    <row r="293" spans="1:4" ht="12.75">
      <c r="A293" t="s">
        <v>624</v>
      </c>
      <c r="B293" t="s">
        <v>625</v>
      </c>
      <c r="C293" s="59">
        <v>36747</v>
      </c>
      <c r="D293" s="60">
        <v>0.8039120370370371</v>
      </c>
    </row>
    <row r="294" spans="1:4" ht="12.75">
      <c r="A294" t="s">
        <v>626</v>
      </c>
      <c r="B294" t="s">
        <v>627</v>
      </c>
      <c r="C294" s="59">
        <v>36747</v>
      </c>
      <c r="D294" s="60">
        <v>0.8040393518518519</v>
      </c>
    </row>
    <row r="295" spans="1:4" ht="12.75">
      <c r="A295" t="s">
        <v>628</v>
      </c>
      <c r="B295" t="s">
        <v>629</v>
      </c>
      <c r="C295" s="59">
        <v>36747</v>
      </c>
      <c r="D295" s="60">
        <v>0.8041782407407408</v>
      </c>
    </row>
    <row r="296" spans="1:4" ht="12.75">
      <c r="A296" t="s">
        <v>630</v>
      </c>
      <c r="B296" t="s">
        <v>631</v>
      </c>
      <c r="C296" s="59">
        <v>36747</v>
      </c>
      <c r="D296" s="60">
        <v>0.8043055555555556</v>
      </c>
    </row>
    <row r="297" spans="1:4" ht="12.75">
      <c r="A297" t="s">
        <v>632</v>
      </c>
      <c r="B297" t="s">
        <v>633</v>
      </c>
      <c r="C297" s="59">
        <v>36747</v>
      </c>
      <c r="D297" s="60">
        <v>0.8044328703703704</v>
      </c>
    </row>
    <row r="298" spans="1:4" ht="12.75">
      <c r="A298" t="s">
        <v>634</v>
      </c>
      <c r="B298" t="s">
        <v>635</v>
      </c>
      <c r="C298" s="59">
        <v>36747</v>
      </c>
      <c r="D298" s="60">
        <v>0.8045601851851852</v>
      </c>
    </row>
    <row r="299" spans="1:4" ht="12.75">
      <c r="A299" t="s">
        <v>636</v>
      </c>
      <c r="B299" t="s">
        <v>637</v>
      </c>
      <c r="C299" s="59">
        <v>36747</v>
      </c>
      <c r="D299" s="60">
        <v>0.8046875</v>
      </c>
    </row>
    <row r="300" spans="1:4" ht="12.75">
      <c r="A300" t="s">
        <v>638</v>
      </c>
      <c r="B300" t="s">
        <v>639</v>
      </c>
      <c r="C300" s="59">
        <v>36747</v>
      </c>
      <c r="D300" s="60">
        <v>0.8048148148148148</v>
      </c>
    </row>
    <row r="301" spans="1:4" ht="12.75">
      <c r="A301" t="s">
        <v>640</v>
      </c>
      <c r="B301" t="s">
        <v>641</v>
      </c>
      <c r="C301" s="59">
        <v>36747</v>
      </c>
      <c r="D301" s="60">
        <v>0.8049537037037037</v>
      </c>
    </row>
    <row r="302" spans="1:4" ht="12.75">
      <c r="A302" t="s">
        <v>642</v>
      </c>
      <c r="B302" t="s">
        <v>643</v>
      </c>
      <c r="C302" s="59">
        <v>36747</v>
      </c>
      <c r="D302" s="60">
        <v>0.8050810185185185</v>
      </c>
    </row>
    <row r="303" spans="1:4" ht="12.75">
      <c r="A303" t="s">
        <v>644</v>
      </c>
      <c r="B303" t="s">
        <v>645</v>
      </c>
      <c r="C303" s="59">
        <v>36747</v>
      </c>
      <c r="D303" s="60">
        <v>0.8052083333333333</v>
      </c>
    </row>
    <row r="304" spans="1:4" ht="12.75">
      <c r="A304" t="s">
        <v>646</v>
      </c>
      <c r="B304" t="s">
        <v>647</v>
      </c>
      <c r="C304" s="59">
        <v>36747</v>
      </c>
      <c r="D304" s="60">
        <v>0.8053356481481481</v>
      </c>
    </row>
    <row r="305" spans="1:4" ht="12.75">
      <c r="A305" t="s">
        <v>648</v>
      </c>
      <c r="B305" t="s">
        <v>649</v>
      </c>
      <c r="C305" s="59">
        <v>36747</v>
      </c>
      <c r="D305" s="60">
        <v>0.8054629629629629</v>
      </c>
    </row>
    <row r="306" spans="1:4" ht="12.75">
      <c r="A306" t="s">
        <v>650</v>
      </c>
      <c r="B306" t="s">
        <v>651</v>
      </c>
      <c r="C306" s="59">
        <v>36747</v>
      </c>
      <c r="D306" s="60">
        <v>0.8055902777777778</v>
      </c>
    </row>
    <row r="307" spans="1:4" ht="12.75">
      <c r="A307" t="s">
        <v>652</v>
      </c>
      <c r="B307" t="s">
        <v>653</v>
      </c>
      <c r="C307" s="59">
        <v>36747</v>
      </c>
      <c r="D307" s="60">
        <v>0.8057291666666666</v>
      </c>
    </row>
    <row r="308" spans="1:4" ht="12.75">
      <c r="A308" t="s">
        <v>654</v>
      </c>
      <c r="B308" t="s">
        <v>655</v>
      </c>
      <c r="C308" s="59">
        <v>36747</v>
      </c>
      <c r="D308" s="60">
        <v>0.8058564814814816</v>
      </c>
    </row>
    <row r="309" spans="1:4" ht="12.75">
      <c r="A309" t="s">
        <v>656</v>
      </c>
      <c r="B309" t="s">
        <v>657</v>
      </c>
      <c r="C309" s="59">
        <v>36747</v>
      </c>
      <c r="D309" s="60">
        <v>0.8059953703703703</v>
      </c>
    </row>
    <row r="310" spans="1:4" ht="12.75">
      <c r="A310" t="s">
        <v>658</v>
      </c>
      <c r="B310" t="s">
        <v>659</v>
      </c>
      <c r="C310" s="59">
        <v>36747</v>
      </c>
      <c r="D310" s="60">
        <v>0.8061226851851852</v>
      </c>
    </row>
    <row r="311" spans="1:4" ht="12.75">
      <c r="A311" t="s">
        <v>660</v>
      </c>
      <c r="B311" t="s">
        <v>661</v>
      </c>
      <c r="C311" s="59">
        <v>36747</v>
      </c>
      <c r="D311" s="60">
        <v>0.80625</v>
      </c>
    </row>
    <row r="312" spans="1:4" ht="12.75">
      <c r="A312" t="s">
        <v>662</v>
      </c>
      <c r="B312" t="s">
        <v>663</v>
      </c>
      <c r="C312" s="59">
        <v>36747</v>
      </c>
      <c r="D312" s="60">
        <v>0.8063773148148149</v>
      </c>
    </row>
    <row r="313" spans="1:4" ht="12.75">
      <c r="A313" t="s">
        <v>664</v>
      </c>
      <c r="B313" t="s">
        <v>665</v>
      </c>
      <c r="C313" s="59">
        <v>36747</v>
      </c>
      <c r="D313" s="60">
        <v>0.8065162037037038</v>
      </c>
    </row>
    <row r="314" spans="1:4" ht="12.75">
      <c r="A314" t="s">
        <v>666</v>
      </c>
      <c r="B314" t="s">
        <v>667</v>
      </c>
      <c r="C314" s="59">
        <v>36747</v>
      </c>
      <c r="D314" s="60">
        <v>0.8066435185185186</v>
      </c>
    </row>
    <row r="315" spans="1:4" ht="12.75">
      <c r="A315" t="s">
        <v>668</v>
      </c>
      <c r="B315" t="s">
        <v>669</v>
      </c>
      <c r="C315" s="59">
        <v>36747</v>
      </c>
      <c r="D315" s="60">
        <v>0.8067708333333333</v>
      </c>
    </row>
    <row r="316" spans="1:4" ht="12.75">
      <c r="A316" t="s">
        <v>670</v>
      </c>
      <c r="B316" t="s">
        <v>671</v>
      </c>
      <c r="C316" s="59">
        <v>36747</v>
      </c>
      <c r="D316" s="60">
        <v>0.8069097222222222</v>
      </c>
    </row>
    <row r="317" spans="1:4" ht="12.75">
      <c r="A317" t="s">
        <v>672</v>
      </c>
      <c r="B317" t="s">
        <v>673</v>
      </c>
      <c r="C317" s="59">
        <v>36747</v>
      </c>
      <c r="D317" s="60">
        <v>0.8070370370370371</v>
      </c>
    </row>
    <row r="318" spans="1:4" ht="12.75">
      <c r="A318" t="s">
        <v>674</v>
      </c>
      <c r="B318" t="s">
        <v>675</v>
      </c>
      <c r="C318" s="59">
        <v>36747</v>
      </c>
      <c r="D318" s="60">
        <v>0.807175925925926</v>
      </c>
    </row>
    <row r="319" spans="1:4" ht="12.75">
      <c r="A319" t="s">
        <v>676</v>
      </c>
      <c r="B319" t="s">
        <v>677</v>
      </c>
      <c r="C319" s="59">
        <v>36747</v>
      </c>
      <c r="D319" s="60">
        <v>0.8073032407407408</v>
      </c>
    </row>
    <row r="320" spans="1:4" ht="12.75">
      <c r="A320" t="s">
        <v>678</v>
      </c>
      <c r="B320" t="s">
        <v>679</v>
      </c>
      <c r="C320" s="59">
        <v>36747</v>
      </c>
      <c r="D320" s="60">
        <v>0.8074421296296297</v>
      </c>
    </row>
    <row r="321" spans="1:4" ht="12.75">
      <c r="A321" t="s">
        <v>680</v>
      </c>
      <c r="B321" t="s">
        <v>681</v>
      </c>
      <c r="C321" s="59">
        <v>36747</v>
      </c>
      <c r="D321" s="60">
        <v>0.8075694444444445</v>
      </c>
    </row>
    <row r="322" spans="1:4" ht="12.75">
      <c r="A322" t="s">
        <v>682</v>
      </c>
      <c r="B322" t="s">
        <v>683</v>
      </c>
      <c r="C322" s="59">
        <v>36747</v>
      </c>
      <c r="D322" s="60">
        <v>0.8077083333333334</v>
      </c>
    </row>
    <row r="323" spans="1:4" ht="12.75">
      <c r="A323" t="s">
        <v>684</v>
      </c>
      <c r="B323" t="s">
        <v>685</v>
      </c>
      <c r="C323" s="59">
        <v>36747</v>
      </c>
      <c r="D323" s="60">
        <v>0.8078356481481482</v>
      </c>
    </row>
    <row r="324" spans="1:4" ht="12.75">
      <c r="A324" t="s">
        <v>686</v>
      </c>
      <c r="B324" t="s">
        <v>687</v>
      </c>
      <c r="C324" s="59">
        <v>36747</v>
      </c>
      <c r="D324" s="60">
        <v>0.807962962962963</v>
      </c>
    </row>
    <row r="325" spans="1:4" ht="12.75">
      <c r="A325" t="s">
        <v>688</v>
      </c>
      <c r="B325" t="s">
        <v>689</v>
      </c>
      <c r="C325" s="59">
        <v>36747</v>
      </c>
      <c r="D325" s="60">
        <v>0.8080902777777778</v>
      </c>
    </row>
    <row r="326" spans="1:4" ht="12.75">
      <c r="A326" t="s">
        <v>690</v>
      </c>
      <c r="B326" t="s">
        <v>691</v>
      </c>
      <c r="C326" s="59">
        <v>36747</v>
      </c>
      <c r="D326" s="60">
        <v>0.8082291666666667</v>
      </c>
    </row>
    <row r="327" spans="1:4" ht="12.75">
      <c r="A327" t="s">
        <v>692</v>
      </c>
      <c r="B327" t="s">
        <v>693</v>
      </c>
      <c r="C327" s="59">
        <v>36747</v>
      </c>
      <c r="D327" s="60">
        <v>0.8083564814814815</v>
      </c>
    </row>
    <row r="328" spans="1:4" ht="12.75">
      <c r="A328" t="s">
        <v>694</v>
      </c>
      <c r="B328" t="s">
        <v>695</v>
      </c>
      <c r="C328" s="59">
        <v>36747</v>
      </c>
      <c r="D328" s="60">
        <v>0.8084837962962963</v>
      </c>
    </row>
    <row r="329" spans="1:4" ht="12.75">
      <c r="A329" t="s">
        <v>696</v>
      </c>
      <c r="B329" t="s">
        <v>697</v>
      </c>
      <c r="C329" s="59">
        <v>36747</v>
      </c>
      <c r="D329" s="60">
        <v>0.8086111111111111</v>
      </c>
    </row>
    <row r="330" spans="1:4" ht="12.75">
      <c r="A330" t="s">
        <v>698</v>
      </c>
      <c r="B330" t="s">
        <v>699</v>
      </c>
      <c r="C330" s="59">
        <v>36747</v>
      </c>
      <c r="D330" s="60">
        <v>0.8087384259259259</v>
      </c>
    </row>
    <row r="331" spans="1:4" ht="12.75">
      <c r="A331" t="s">
        <v>700</v>
      </c>
      <c r="B331" t="s">
        <v>701</v>
      </c>
      <c r="C331" s="59">
        <v>36747</v>
      </c>
      <c r="D331" s="60">
        <v>0.8088773148148148</v>
      </c>
    </row>
    <row r="332" spans="1:4" ht="12.75">
      <c r="A332" t="s">
        <v>702</v>
      </c>
      <c r="B332" t="s">
        <v>703</v>
      </c>
      <c r="C332" s="59">
        <v>36747</v>
      </c>
      <c r="D332" s="60">
        <v>0.8090046296296296</v>
      </c>
    </row>
    <row r="333" spans="1:4" ht="12.75">
      <c r="A333" t="s">
        <v>704</v>
      </c>
      <c r="B333" t="s">
        <v>705</v>
      </c>
      <c r="C333" s="59">
        <v>36747</v>
      </c>
      <c r="D333" s="60">
        <v>0.8091319444444444</v>
      </c>
    </row>
    <row r="334" spans="1:4" ht="12.75">
      <c r="A334" t="s">
        <v>706</v>
      </c>
      <c r="B334" t="s">
        <v>707</v>
      </c>
      <c r="C334" s="59">
        <v>36747</v>
      </c>
      <c r="D334" s="60">
        <v>0.8092592592592592</v>
      </c>
    </row>
    <row r="335" spans="1:4" ht="12.75">
      <c r="A335" t="s">
        <v>708</v>
      </c>
      <c r="B335" t="s">
        <v>709</v>
      </c>
      <c r="C335" s="59">
        <v>36747</v>
      </c>
      <c r="D335" s="60">
        <v>0.8093865740740741</v>
      </c>
    </row>
    <row r="336" spans="1:4" ht="12.75">
      <c r="A336" t="s">
        <v>710</v>
      </c>
      <c r="B336" t="s">
        <v>711</v>
      </c>
      <c r="C336" s="59">
        <v>36747</v>
      </c>
      <c r="D336" s="60">
        <v>0.809513888888889</v>
      </c>
    </row>
    <row r="337" spans="1:4" ht="12.75">
      <c r="A337" t="s">
        <v>712</v>
      </c>
      <c r="B337" t="s">
        <v>713</v>
      </c>
      <c r="C337" s="59">
        <v>36747</v>
      </c>
      <c r="D337" s="60">
        <v>0.8096527777777777</v>
      </c>
    </row>
    <row r="338" spans="1:4" ht="12.75">
      <c r="A338" t="s">
        <v>714</v>
      </c>
      <c r="B338" t="s">
        <v>715</v>
      </c>
      <c r="C338" s="59">
        <v>36747</v>
      </c>
      <c r="D338" s="60">
        <v>0.8097800925925926</v>
      </c>
    </row>
    <row r="339" spans="1:4" ht="12.75">
      <c r="A339" t="s">
        <v>716</v>
      </c>
      <c r="B339" t="s">
        <v>717</v>
      </c>
      <c r="C339" s="59">
        <v>36747</v>
      </c>
      <c r="D339" s="60">
        <v>0.8099189814814814</v>
      </c>
    </row>
    <row r="340" spans="1:4" ht="12.75">
      <c r="A340" t="s">
        <v>718</v>
      </c>
      <c r="B340" t="s">
        <v>719</v>
      </c>
      <c r="C340" s="59">
        <v>36747</v>
      </c>
      <c r="D340" s="60">
        <v>0.8100462962962963</v>
      </c>
    </row>
    <row r="341" spans="1:4" ht="12.75">
      <c r="A341" t="s">
        <v>720</v>
      </c>
      <c r="B341" t="s">
        <v>721</v>
      </c>
      <c r="C341" s="59">
        <v>36747</v>
      </c>
      <c r="D341" s="60">
        <v>0.8101736111111112</v>
      </c>
    </row>
    <row r="342" spans="1:4" ht="12.75">
      <c r="A342" t="s">
        <v>722</v>
      </c>
      <c r="B342" t="s">
        <v>723</v>
      </c>
      <c r="C342" s="59">
        <v>36747</v>
      </c>
      <c r="D342" s="60">
        <v>0.810300925925926</v>
      </c>
    </row>
    <row r="343" spans="1:4" ht="12.75">
      <c r="A343" t="s">
        <v>724</v>
      </c>
      <c r="B343" t="s">
        <v>725</v>
      </c>
      <c r="C343" s="59">
        <v>36747</v>
      </c>
      <c r="D343" s="60">
        <v>0.8104282407407407</v>
      </c>
    </row>
    <row r="344" spans="1:4" ht="12.75">
      <c r="A344" t="s">
        <v>726</v>
      </c>
      <c r="B344" t="s">
        <v>727</v>
      </c>
      <c r="C344" s="59">
        <v>36747</v>
      </c>
      <c r="D344" s="60">
        <v>0.8105555555555556</v>
      </c>
    </row>
    <row r="345" spans="1:4" ht="12.75">
      <c r="A345" t="s">
        <v>728</v>
      </c>
      <c r="B345" t="s">
        <v>729</v>
      </c>
      <c r="C345" s="59">
        <v>36747</v>
      </c>
      <c r="D345" s="60">
        <v>0.8106944444444445</v>
      </c>
    </row>
    <row r="346" spans="1:4" ht="12.75">
      <c r="A346" t="s">
        <v>730</v>
      </c>
      <c r="B346" t="s">
        <v>731</v>
      </c>
      <c r="C346" s="59">
        <v>36747</v>
      </c>
      <c r="D346" s="60">
        <v>0.8108101851851851</v>
      </c>
    </row>
    <row r="347" spans="1:4" ht="12.75">
      <c r="A347" t="s">
        <v>732</v>
      </c>
      <c r="B347" t="s">
        <v>733</v>
      </c>
      <c r="C347" s="59">
        <v>36747</v>
      </c>
      <c r="D347" s="60">
        <v>0.8109375</v>
      </c>
    </row>
    <row r="348" spans="1:4" ht="12.75">
      <c r="A348" t="s">
        <v>734</v>
      </c>
      <c r="B348" t="s">
        <v>735</v>
      </c>
      <c r="C348" s="59">
        <v>36747</v>
      </c>
      <c r="D348" s="60">
        <v>0.8110648148148148</v>
      </c>
    </row>
    <row r="349" spans="1:4" ht="12.75">
      <c r="A349" t="s">
        <v>736</v>
      </c>
      <c r="B349" t="s">
        <v>737</v>
      </c>
      <c r="C349" s="59">
        <v>36747</v>
      </c>
      <c r="D349" s="60">
        <v>0.8111921296296297</v>
      </c>
    </row>
    <row r="350" spans="1:4" ht="12.75">
      <c r="A350" t="s">
        <v>738</v>
      </c>
      <c r="B350" t="s">
        <v>739</v>
      </c>
      <c r="C350" s="59">
        <v>36747</v>
      </c>
      <c r="D350" s="60">
        <v>0.8113194444444445</v>
      </c>
    </row>
    <row r="351" spans="1:4" ht="12.75">
      <c r="A351" t="s">
        <v>740</v>
      </c>
      <c r="B351" t="s">
        <v>741</v>
      </c>
      <c r="C351" s="59">
        <v>36747</v>
      </c>
      <c r="D351" s="60">
        <v>0.8114583333333334</v>
      </c>
    </row>
    <row r="352" spans="1:4" ht="12.75">
      <c r="A352" t="s">
        <v>742</v>
      </c>
      <c r="B352" t="s">
        <v>743</v>
      </c>
      <c r="C352" s="59">
        <v>36747</v>
      </c>
      <c r="D352" s="60">
        <v>0.8115856481481482</v>
      </c>
    </row>
    <row r="353" spans="1:4" ht="12.75">
      <c r="A353" t="s">
        <v>744</v>
      </c>
      <c r="B353" t="s">
        <v>745</v>
      </c>
      <c r="C353" s="59">
        <v>36747</v>
      </c>
      <c r="D353" s="60">
        <v>0.8117245370370371</v>
      </c>
    </row>
    <row r="354" spans="1:4" ht="12.75">
      <c r="A354" t="s">
        <v>746</v>
      </c>
      <c r="B354" t="s">
        <v>747</v>
      </c>
      <c r="C354" s="59">
        <v>36747</v>
      </c>
      <c r="D354" s="60">
        <v>0.8118518518518519</v>
      </c>
    </row>
    <row r="355" spans="1:4" ht="12.75">
      <c r="A355" t="s">
        <v>748</v>
      </c>
      <c r="B355" t="s">
        <v>749</v>
      </c>
      <c r="C355" s="59">
        <v>36747</v>
      </c>
      <c r="D355" s="60">
        <v>0.8119791666666667</v>
      </c>
    </row>
    <row r="356" spans="1:4" ht="12.75">
      <c r="A356" t="s">
        <v>750</v>
      </c>
      <c r="B356" t="s">
        <v>751</v>
      </c>
      <c r="C356" s="59">
        <v>36747</v>
      </c>
      <c r="D356" s="60">
        <v>0.8121064814814815</v>
      </c>
    </row>
    <row r="357" spans="1:4" ht="12.75">
      <c r="A357" t="s">
        <v>752</v>
      </c>
      <c r="B357" t="s">
        <v>753</v>
      </c>
      <c r="C357" s="59">
        <v>36747</v>
      </c>
      <c r="D357" s="60">
        <v>0.8122337962962963</v>
      </c>
    </row>
    <row r="358" spans="1:4" ht="12.75">
      <c r="A358" t="s">
        <v>754</v>
      </c>
      <c r="B358" t="s">
        <v>755</v>
      </c>
      <c r="C358" s="59">
        <v>36747</v>
      </c>
      <c r="D358" s="60">
        <v>0.8123726851851852</v>
      </c>
    </row>
    <row r="359" spans="1:4" ht="12.75">
      <c r="A359" t="s">
        <v>756</v>
      </c>
      <c r="B359" t="s">
        <v>757</v>
      </c>
      <c r="C359" s="59">
        <v>36747</v>
      </c>
      <c r="D359" s="60">
        <v>0.8125</v>
      </c>
    </row>
    <row r="360" spans="1:4" ht="12.75">
      <c r="A360" t="s">
        <v>758</v>
      </c>
      <c r="B360" t="s">
        <v>759</v>
      </c>
      <c r="C360" s="59">
        <v>36747</v>
      </c>
      <c r="D360" s="60">
        <v>0.8126273148148148</v>
      </c>
    </row>
    <row r="361" spans="1:4" ht="12.75">
      <c r="A361" t="s">
        <v>760</v>
      </c>
      <c r="B361" t="s">
        <v>761</v>
      </c>
      <c r="C361" s="59">
        <v>36747</v>
      </c>
      <c r="D361" s="60">
        <v>0.8127546296296296</v>
      </c>
    </row>
    <row r="362" spans="1:4" ht="12.75">
      <c r="A362" t="s">
        <v>762</v>
      </c>
      <c r="B362" t="s">
        <v>763</v>
      </c>
      <c r="C362" s="59">
        <v>36747</v>
      </c>
      <c r="D362" s="60">
        <v>0.8128935185185185</v>
      </c>
    </row>
    <row r="363" spans="1:4" ht="12.75">
      <c r="A363" t="s">
        <v>764</v>
      </c>
      <c r="B363" t="s">
        <v>765</v>
      </c>
      <c r="C363" s="59">
        <v>36747</v>
      </c>
      <c r="D363" s="60">
        <v>0.8130208333333333</v>
      </c>
    </row>
    <row r="364" spans="1:4" ht="12.75">
      <c r="A364" t="s">
        <v>766</v>
      </c>
      <c r="B364" t="s">
        <v>767</v>
      </c>
      <c r="C364" s="59">
        <v>36747</v>
      </c>
      <c r="D364" s="60">
        <v>0.8131481481481481</v>
      </c>
    </row>
    <row r="365" spans="1:4" ht="12.75">
      <c r="A365" t="s">
        <v>768</v>
      </c>
      <c r="B365" t="s">
        <v>769</v>
      </c>
      <c r="C365" s="59">
        <v>36747</v>
      </c>
      <c r="D365" s="60">
        <v>0.813287037037037</v>
      </c>
    </row>
    <row r="366" spans="1:4" ht="12.75">
      <c r="A366" t="s">
        <v>770</v>
      </c>
      <c r="B366" t="s">
        <v>771</v>
      </c>
      <c r="C366" s="59">
        <v>36747</v>
      </c>
      <c r="D366" s="60">
        <v>0.8134143518518518</v>
      </c>
    </row>
    <row r="367" spans="1:4" ht="12.75">
      <c r="A367" t="s">
        <v>772</v>
      </c>
      <c r="B367" t="s">
        <v>773</v>
      </c>
      <c r="C367" s="59">
        <v>36747</v>
      </c>
      <c r="D367" s="60">
        <v>0.8135416666666666</v>
      </c>
    </row>
    <row r="368" spans="1:4" ht="12.75">
      <c r="A368" t="s">
        <v>774</v>
      </c>
      <c r="B368" t="s">
        <v>775</v>
      </c>
      <c r="C368" s="59">
        <v>36747</v>
      </c>
      <c r="D368" s="60">
        <v>0.8136689814814816</v>
      </c>
    </row>
    <row r="369" spans="1:4" ht="12.75">
      <c r="A369" t="s">
        <v>776</v>
      </c>
      <c r="B369" t="s">
        <v>777</v>
      </c>
      <c r="C369" s="59">
        <v>36747</v>
      </c>
      <c r="D369" s="60">
        <v>0.8137962962962964</v>
      </c>
    </row>
    <row r="370" spans="1:4" ht="12.75">
      <c r="A370" t="s">
        <v>778</v>
      </c>
      <c r="B370" t="s">
        <v>779</v>
      </c>
      <c r="C370" s="59">
        <v>36747</v>
      </c>
      <c r="D370" s="60">
        <v>0.8139351851851853</v>
      </c>
    </row>
    <row r="371" spans="1:4" ht="12.75">
      <c r="A371" t="s">
        <v>780</v>
      </c>
      <c r="B371" t="s">
        <v>781</v>
      </c>
      <c r="C371" s="59">
        <v>36747</v>
      </c>
      <c r="D371" s="60">
        <v>0.8140625</v>
      </c>
    </row>
    <row r="372" spans="1:4" ht="12.75">
      <c r="A372" t="s">
        <v>782</v>
      </c>
      <c r="B372" t="s">
        <v>783</v>
      </c>
      <c r="C372" s="59">
        <v>36747</v>
      </c>
      <c r="D372" s="60">
        <v>0.8141898148148149</v>
      </c>
    </row>
    <row r="373" spans="1:4" ht="12.75">
      <c r="A373" t="s">
        <v>784</v>
      </c>
      <c r="B373" t="s">
        <v>785</v>
      </c>
      <c r="C373" s="59">
        <v>36747</v>
      </c>
      <c r="D373" s="60">
        <v>0.8143171296296297</v>
      </c>
    </row>
    <row r="374" spans="1:4" ht="12.75">
      <c r="A374" t="s">
        <v>786</v>
      </c>
      <c r="B374" t="s">
        <v>787</v>
      </c>
      <c r="C374" s="59">
        <v>36747</v>
      </c>
      <c r="D374" s="60">
        <v>0.8144444444444444</v>
      </c>
    </row>
    <row r="375" spans="1:4" ht="12.75">
      <c r="A375" t="s">
        <v>788</v>
      </c>
      <c r="B375" t="s">
        <v>789</v>
      </c>
      <c r="C375" s="59">
        <v>36747</v>
      </c>
      <c r="D375" s="60">
        <v>0.8145833333333333</v>
      </c>
    </row>
    <row r="376" spans="1:4" ht="12.75">
      <c r="A376" t="s">
        <v>790</v>
      </c>
      <c r="B376" t="s">
        <v>791</v>
      </c>
      <c r="C376" s="59">
        <v>36747</v>
      </c>
      <c r="D376" s="60">
        <v>0.8147222222222222</v>
      </c>
    </row>
    <row r="377" spans="1:4" ht="12.75">
      <c r="A377" t="s">
        <v>792</v>
      </c>
      <c r="B377" t="s">
        <v>793</v>
      </c>
      <c r="C377" s="59">
        <v>36747</v>
      </c>
      <c r="D377" s="60">
        <v>0.8148495370370371</v>
      </c>
    </row>
    <row r="378" spans="1:4" ht="12.75">
      <c r="A378" t="s">
        <v>794</v>
      </c>
      <c r="B378" t="s">
        <v>795</v>
      </c>
      <c r="C378" s="59">
        <v>36747</v>
      </c>
      <c r="D378" s="60">
        <v>0.8149768518518519</v>
      </c>
    </row>
    <row r="379" spans="1:4" ht="12.75">
      <c r="A379" t="s">
        <v>796</v>
      </c>
      <c r="B379" t="s">
        <v>797</v>
      </c>
      <c r="C379" s="59">
        <v>36747</v>
      </c>
      <c r="D379" s="60">
        <v>0.8151041666666666</v>
      </c>
    </row>
    <row r="380" spans="1:4" ht="12.75">
      <c r="A380" t="s">
        <v>798</v>
      </c>
      <c r="B380" t="s">
        <v>799</v>
      </c>
      <c r="C380" s="59">
        <v>36747</v>
      </c>
      <c r="D380" s="60">
        <v>0.8152314814814815</v>
      </c>
    </row>
    <row r="381" spans="1:4" ht="12.75">
      <c r="A381" t="s">
        <v>800</v>
      </c>
      <c r="B381" t="s">
        <v>801</v>
      </c>
      <c r="C381" s="59">
        <v>36747</v>
      </c>
      <c r="D381" s="60">
        <v>0.8153587962962963</v>
      </c>
    </row>
    <row r="382" spans="1:4" ht="12.75">
      <c r="A382" t="s">
        <v>802</v>
      </c>
      <c r="B382" t="s">
        <v>803</v>
      </c>
      <c r="C382" s="59">
        <v>36747</v>
      </c>
      <c r="D382" s="60">
        <v>0.815486111111111</v>
      </c>
    </row>
    <row r="383" spans="1:4" ht="12.75">
      <c r="A383" t="s">
        <v>804</v>
      </c>
      <c r="B383" t="s">
        <v>805</v>
      </c>
      <c r="C383" s="59">
        <v>36747</v>
      </c>
      <c r="D383" s="60">
        <v>0.815625</v>
      </c>
    </row>
    <row r="384" spans="1:4" ht="12.75">
      <c r="A384" t="s">
        <v>806</v>
      </c>
      <c r="B384" t="s">
        <v>807</v>
      </c>
      <c r="C384" s="59">
        <v>36747</v>
      </c>
      <c r="D384" s="60">
        <v>0.8157523148148148</v>
      </c>
    </row>
    <row r="385" spans="1:4" ht="12.75">
      <c r="A385" t="s">
        <v>808</v>
      </c>
      <c r="B385" t="s">
        <v>809</v>
      </c>
      <c r="C385" s="59">
        <v>36747</v>
      </c>
      <c r="D385" s="60">
        <v>0.8158796296296296</v>
      </c>
    </row>
    <row r="386" spans="1:4" ht="12.75">
      <c r="A386" t="s">
        <v>810</v>
      </c>
      <c r="B386" t="s">
        <v>811</v>
      </c>
      <c r="C386" s="59">
        <v>36747</v>
      </c>
      <c r="D386" s="60">
        <v>0.8160185185185185</v>
      </c>
    </row>
    <row r="387" spans="1:4" ht="12.75">
      <c r="A387" t="s">
        <v>812</v>
      </c>
      <c r="B387" t="s">
        <v>813</v>
      </c>
      <c r="C387" s="59">
        <v>36747</v>
      </c>
      <c r="D387" s="60">
        <v>0.8161458333333332</v>
      </c>
    </row>
    <row r="388" spans="1:4" ht="12.75">
      <c r="A388" t="s">
        <v>814</v>
      </c>
      <c r="B388" t="s">
        <v>815</v>
      </c>
      <c r="C388" s="59">
        <v>36747</v>
      </c>
      <c r="D388" s="60">
        <v>0.8162731481481481</v>
      </c>
    </row>
    <row r="389" spans="1:4" ht="12.75">
      <c r="A389" t="s">
        <v>816</v>
      </c>
      <c r="B389" t="s">
        <v>817</v>
      </c>
      <c r="C389" s="59">
        <v>36747</v>
      </c>
      <c r="D389" s="60">
        <v>0.816412037037037</v>
      </c>
    </row>
    <row r="390" spans="1:4" ht="12.75">
      <c r="A390" t="s">
        <v>818</v>
      </c>
      <c r="B390" t="s">
        <v>819</v>
      </c>
      <c r="C390" s="59">
        <v>36747</v>
      </c>
      <c r="D390" s="60">
        <v>0.8165393518518519</v>
      </c>
    </row>
    <row r="391" spans="1:4" ht="12.75">
      <c r="A391" t="s">
        <v>820</v>
      </c>
      <c r="B391" t="s">
        <v>821</v>
      </c>
      <c r="C391" s="59">
        <v>36747</v>
      </c>
      <c r="D391" s="60">
        <v>0.8166666666666668</v>
      </c>
    </row>
    <row r="392" spans="1:4" ht="12.75">
      <c r="A392" t="s">
        <v>822</v>
      </c>
      <c r="B392" t="s">
        <v>823</v>
      </c>
      <c r="C392" s="59">
        <v>36747</v>
      </c>
      <c r="D392" s="60">
        <v>0.8168171296296296</v>
      </c>
    </row>
    <row r="393" spans="1:4" ht="12.75">
      <c r="A393" t="s">
        <v>824</v>
      </c>
      <c r="B393" t="s">
        <v>825</v>
      </c>
      <c r="C393" s="59">
        <v>36747</v>
      </c>
      <c r="D393" s="60">
        <v>0.8169328703703704</v>
      </c>
    </row>
    <row r="394" spans="1:4" ht="12.75">
      <c r="A394" t="s">
        <v>826</v>
      </c>
      <c r="B394" t="s">
        <v>827</v>
      </c>
      <c r="C394" s="59">
        <v>36747</v>
      </c>
      <c r="D394" s="60">
        <v>0.8170717592592592</v>
      </c>
    </row>
    <row r="395" spans="1:4" ht="12.75">
      <c r="A395" t="s">
        <v>828</v>
      </c>
      <c r="B395" t="s">
        <v>829</v>
      </c>
      <c r="C395" s="59">
        <v>36747</v>
      </c>
      <c r="D395" s="60">
        <v>0.8171990740740741</v>
      </c>
    </row>
    <row r="396" spans="1:4" ht="12.75">
      <c r="A396" t="s">
        <v>830</v>
      </c>
      <c r="B396" t="s">
        <v>831</v>
      </c>
      <c r="C396" s="59">
        <v>36747</v>
      </c>
      <c r="D396" s="60">
        <v>0.817326388888889</v>
      </c>
    </row>
    <row r="397" spans="1:4" ht="12.75">
      <c r="A397" t="s">
        <v>832</v>
      </c>
      <c r="B397" t="s">
        <v>833</v>
      </c>
      <c r="C397" s="59">
        <v>36747</v>
      </c>
      <c r="D397" s="60">
        <v>0.8174652777777777</v>
      </c>
    </row>
    <row r="398" spans="1:4" ht="12.75">
      <c r="A398" t="s">
        <v>834</v>
      </c>
      <c r="B398" t="s">
        <v>835</v>
      </c>
      <c r="C398" s="59">
        <v>36747</v>
      </c>
      <c r="D398" s="60">
        <v>0.8175925925925926</v>
      </c>
    </row>
    <row r="399" spans="1:4" ht="12.75">
      <c r="A399" t="s">
        <v>836</v>
      </c>
      <c r="B399" t="s">
        <v>837</v>
      </c>
      <c r="C399" s="59">
        <v>36747</v>
      </c>
      <c r="D399" s="60">
        <v>0.8177083333333334</v>
      </c>
    </row>
    <row r="400" spans="1:4" ht="12.75">
      <c r="A400" t="s">
        <v>838</v>
      </c>
      <c r="B400" t="s">
        <v>839</v>
      </c>
      <c r="C400" s="59">
        <v>36747</v>
      </c>
      <c r="D400" s="60">
        <v>0.8178472222222223</v>
      </c>
    </row>
    <row r="401" spans="1:4" ht="12.75">
      <c r="A401" t="s">
        <v>840</v>
      </c>
      <c r="B401" t="s">
        <v>841</v>
      </c>
      <c r="C401" s="59">
        <v>36747</v>
      </c>
      <c r="D401" s="60">
        <v>0.817974537037037</v>
      </c>
    </row>
    <row r="402" spans="1:4" ht="12.75">
      <c r="A402" t="s">
        <v>842</v>
      </c>
      <c r="B402" t="s">
        <v>843</v>
      </c>
      <c r="C402" s="59">
        <v>36747</v>
      </c>
      <c r="D402" s="60">
        <v>0.818113425925926</v>
      </c>
    </row>
    <row r="403" spans="1:4" ht="12.75">
      <c r="A403" t="s">
        <v>844</v>
      </c>
      <c r="B403" t="s">
        <v>845</v>
      </c>
      <c r="C403" s="59">
        <v>36747</v>
      </c>
      <c r="D403" s="60">
        <v>0.8182407407407407</v>
      </c>
    </row>
    <row r="404" spans="1:4" ht="12.75">
      <c r="A404" t="s">
        <v>846</v>
      </c>
      <c r="B404" t="s">
        <v>847</v>
      </c>
      <c r="C404" s="59">
        <v>36747</v>
      </c>
      <c r="D404" s="60">
        <v>0.8183680555555556</v>
      </c>
    </row>
    <row r="405" spans="1:4" ht="12.75">
      <c r="A405" t="s">
        <v>848</v>
      </c>
      <c r="B405" t="s">
        <v>849</v>
      </c>
      <c r="C405" s="59">
        <v>36747</v>
      </c>
      <c r="D405" s="60">
        <v>0.8184953703703703</v>
      </c>
    </row>
    <row r="406" spans="1:4" ht="12.75">
      <c r="A406" t="s">
        <v>850</v>
      </c>
      <c r="B406" t="s">
        <v>851</v>
      </c>
      <c r="C406" s="59">
        <v>36747</v>
      </c>
      <c r="D406" s="60">
        <v>0.8186342592592593</v>
      </c>
    </row>
    <row r="407" spans="1:4" ht="12.75">
      <c r="A407" t="s">
        <v>852</v>
      </c>
      <c r="B407" t="s">
        <v>853</v>
      </c>
      <c r="C407" s="59">
        <v>36747</v>
      </c>
      <c r="D407" s="60">
        <v>0.818761574074074</v>
      </c>
    </row>
    <row r="408" spans="1:4" ht="12.75">
      <c r="A408" t="s">
        <v>854</v>
      </c>
      <c r="B408" t="s">
        <v>855</v>
      </c>
      <c r="C408" s="59">
        <v>36747</v>
      </c>
      <c r="D408" s="60">
        <v>0.8188773148148147</v>
      </c>
    </row>
    <row r="409" spans="1:4" ht="12.75">
      <c r="A409" t="s">
        <v>856</v>
      </c>
      <c r="B409" t="s">
        <v>857</v>
      </c>
      <c r="C409" s="59">
        <v>36747</v>
      </c>
      <c r="D409" s="60">
        <v>0.8190046296296297</v>
      </c>
    </row>
    <row r="410" spans="1:4" ht="12.75">
      <c r="A410" t="s">
        <v>858</v>
      </c>
      <c r="B410" t="s">
        <v>859</v>
      </c>
      <c r="C410" s="59">
        <v>36747</v>
      </c>
      <c r="D410" s="60">
        <v>0.8191319444444445</v>
      </c>
    </row>
    <row r="411" spans="1:4" ht="12.75">
      <c r="A411" t="s">
        <v>860</v>
      </c>
      <c r="B411" t="s">
        <v>861</v>
      </c>
      <c r="C411" s="59">
        <v>36747</v>
      </c>
      <c r="D411" s="60">
        <v>0.8192592592592592</v>
      </c>
    </row>
    <row r="412" spans="1:4" ht="12.75">
      <c r="A412" t="s">
        <v>862</v>
      </c>
      <c r="B412" t="s">
        <v>863</v>
      </c>
      <c r="C412" s="59">
        <v>36747</v>
      </c>
      <c r="D412" s="60">
        <v>0.8193981481481482</v>
      </c>
    </row>
    <row r="413" spans="1:4" ht="12.75">
      <c r="A413" t="s">
        <v>864</v>
      </c>
      <c r="B413" t="s">
        <v>865</v>
      </c>
      <c r="C413" s="59">
        <v>36747</v>
      </c>
      <c r="D413" s="60">
        <v>0.8195138888888889</v>
      </c>
    </row>
    <row r="414" spans="1:4" ht="12.75">
      <c r="A414" t="s">
        <v>866</v>
      </c>
      <c r="B414" t="s">
        <v>867</v>
      </c>
      <c r="C414" s="59">
        <v>36747</v>
      </c>
      <c r="D414" s="60">
        <v>0.8196412037037036</v>
      </c>
    </row>
    <row r="415" spans="1:4" ht="12.75">
      <c r="A415" t="s">
        <v>868</v>
      </c>
      <c r="B415" t="s">
        <v>869</v>
      </c>
      <c r="C415" s="59">
        <v>36747</v>
      </c>
      <c r="D415" s="60">
        <v>0.8197685185185185</v>
      </c>
    </row>
    <row r="416" spans="1:4" ht="12.75">
      <c r="A416" t="s">
        <v>870</v>
      </c>
      <c r="B416" t="s">
        <v>871</v>
      </c>
      <c r="C416" s="59">
        <v>36747</v>
      </c>
      <c r="D416" s="60">
        <v>0.8199074074074074</v>
      </c>
    </row>
    <row r="417" spans="1:4" ht="12.75">
      <c r="A417" t="s">
        <v>872</v>
      </c>
      <c r="B417" t="s">
        <v>873</v>
      </c>
      <c r="C417" s="59">
        <v>36747</v>
      </c>
      <c r="D417" s="60">
        <v>0.8200347222222222</v>
      </c>
    </row>
    <row r="418" spans="1:4" ht="12.75">
      <c r="A418" t="s">
        <v>874</v>
      </c>
      <c r="B418" t="s">
        <v>875</v>
      </c>
      <c r="C418" s="59">
        <v>36747</v>
      </c>
      <c r="D418" s="60">
        <v>0.8201736111111111</v>
      </c>
    </row>
    <row r="419" spans="1:4" ht="12.75">
      <c r="A419" t="s">
        <v>876</v>
      </c>
      <c r="B419" t="s">
        <v>877</v>
      </c>
      <c r="C419" s="59">
        <v>36747</v>
      </c>
      <c r="D419" s="60">
        <v>0.8203009259259259</v>
      </c>
    </row>
    <row r="420" spans="1:4" ht="12.75">
      <c r="A420" t="s">
        <v>878</v>
      </c>
      <c r="B420" t="s">
        <v>879</v>
      </c>
      <c r="C420" s="59">
        <v>36747</v>
      </c>
      <c r="D420" s="60">
        <v>0.8204282407407407</v>
      </c>
    </row>
    <row r="421" spans="1:4" ht="12.75">
      <c r="A421" t="s">
        <v>880</v>
      </c>
      <c r="B421" t="s">
        <v>881</v>
      </c>
      <c r="C421" s="59">
        <v>36747</v>
      </c>
      <c r="D421" s="60">
        <v>0.8205902777777778</v>
      </c>
    </row>
    <row r="422" spans="1:4" ht="12.75">
      <c r="A422" t="s">
        <v>882</v>
      </c>
      <c r="B422" t="s">
        <v>883</v>
      </c>
      <c r="C422" s="59">
        <v>36747</v>
      </c>
      <c r="D422" s="60">
        <v>0.8207291666666667</v>
      </c>
    </row>
    <row r="423" spans="1:4" ht="12.75">
      <c r="A423" t="s">
        <v>884</v>
      </c>
      <c r="B423" t="s">
        <v>885</v>
      </c>
      <c r="C423" s="59">
        <v>36747</v>
      </c>
      <c r="D423" s="60">
        <v>0.8208912037037037</v>
      </c>
    </row>
    <row r="424" spans="1:4" ht="12.75">
      <c r="A424" t="s">
        <v>886</v>
      </c>
      <c r="B424" t="s">
        <v>887</v>
      </c>
      <c r="C424" s="59">
        <v>36747</v>
      </c>
      <c r="D424" s="60">
        <v>0.8210185185185185</v>
      </c>
    </row>
    <row r="425" spans="1:4" ht="12.75">
      <c r="A425" t="s">
        <v>888</v>
      </c>
      <c r="B425" t="s">
        <v>889</v>
      </c>
      <c r="C425" s="59">
        <v>36747</v>
      </c>
      <c r="D425" s="60">
        <v>0.8211574074074074</v>
      </c>
    </row>
    <row r="426" spans="1:4" ht="12.75">
      <c r="A426" t="s">
        <v>890</v>
      </c>
      <c r="B426" t="s">
        <v>891</v>
      </c>
      <c r="C426" s="59">
        <v>36747</v>
      </c>
      <c r="D426" s="60">
        <v>0.8212731481481481</v>
      </c>
    </row>
    <row r="427" spans="1:4" ht="12.75">
      <c r="A427" t="s">
        <v>892</v>
      </c>
      <c r="B427" t="s">
        <v>893</v>
      </c>
      <c r="C427" s="59">
        <v>36747</v>
      </c>
      <c r="D427" s="60">
        <v>0.821412037037037</v>
      </c>
    </row>
    <row r="428" spans="1:4" ht="12.75">
      <c r="A428" t="s">
        <v>894</v>
      </c>
      <c r="B428" t="s">
        <v>895</v>
      </c>
      <c r="C428" s="59">
        <v>36747</v>
      </c>
      <c r="D428" s="60">
        <v>0.8215277777777777</v>
      </c>
    </row>
    <row r="429" spans="1:4" ht="12.75">
      <c r="A429" t="s">
        <v>896</v>
      </c>
      <c r="B429" t="s">
        <v>897</v>
      </c>
      <c r="C429" s="59">
        <v>36747</v>
      </c>
      <c r="D429" s="60">
        <v>0.8216666666666667</v>
      </c>
    </row>
    <row r="430" spans="1:4" ht="12.75">
      <c r="A430" t="s">
        <v>898</v>
      </c>
      <c r="B430" t="s">
        <v>899</v>
      </c>
      <c r="C430" s="59">
        <v>36747</v>
      </c>
      <c r="D430" s="60">
        <v>0.8217939814814814</v>
      </c>
    </row>
    <row r="431" spans="1:4" ht="12.75">
      <c r="A431" t="s">
        <v>900</v>
      </c>
      <c r="B431" t="s">
        <v>901</v>
      </c>
      <c r="C431" s="59">
        <v>36747</v>
      </c>
      <c r="D431" s="60">
        <v>0.8219328703703703</v>
      </c>
    </row>
    <row r="432" spans="1:4" ht="12.75">
      <c r="A432" t="s">
        <v>902</v>
      </c>
      <c r="B432" t="s">
        <v>903</v>
      </c>
      <c r="C432" s="59">
        <v>36747</v>
      </c>
      <c r="D432" s="60">
        <v>0.8220486111111112</v>
      </c>
    </row>
    <row r="433" spans="1:4" ht="12.75">
      <c r="A433" t="s">
        <v>904</v>
      </c>
      <c r="B433" t="s">
        <v>905</v>
      </c>
      <c r="C433" s="59">
        <v>36747</v>
      </c>
      <c r="D433" s="60">
        <v>0.8221643518518519</v>
      </c>
    </row>
    <row r="434" spans="1:4" ht="12.75">
      <c r="A434" t="s">
        <v>906</v>
      </c>
      <c r="B434" t="s">
        <v>907</v>
      </c>
      <c r="C434" s="59">
        <v>36747</v>
      </c>
      <c r="D434" s="60">
        <v>0.8223032407407408</v>
      </c>
    </row>
    <row r="435" spans="1:4" ht="12.75">
      <c r="A435" t="s">
        <v>908</v>
      </c>
      <c r="B435" t="s">
        <v>909</v>
      </c>
      <c r="C435" s="59">
        <v>36747</v>
      </c>
      <c r="D435" s="60">
        <v>0.8224305555555556</v>
      </c>
    </row>
    <row r="436" spans="1:4" ht="12.75">
      <c r="A436" t="s">
        <v>910</v>
      </c>
      <c r="B436" t="s">
        <v>911</v>
      </c>
      <c r="C436" s="59">
        <v>36747</v>
      </c>
      <c r="D436" s="60">
        <v>0.8225694444444445</v>
      </c>
    </row>
    <row r="437" spans="1:4" ht="12.75">
      <c r="A437" t="s">
        <v>912</v>
      </c>
      <c r="B437" t="s">
        <v>913</v>
      </c>
      <c r="C437" s="59">
        <v>36747</v>
      </c>
      <c r="D437" s="60">
        <v>0.8226851851851852</v>
      </c>
    </row>
    <row r="438" spans="1:4" ht="12.75">
      <c r="A438" t="s">
        <v>914</v>
      </c>
      <c r="B438" t="s">
        <v>915</v>
      </c>
      <c r="C438" s="59">
        <v>36747</v>
      </c>
      <c r="D438" s="60">
        <v>0.8228125</v>
      </c>
    </row>
    <row r="439" spans="1:4" ht="12.75">
      <c r="A439" t="s">
        <v>916</v>
      </c>
      <c r="B439" t="s">
        <v>917</v>
      </c>
      <c r="C439" s="59">
        <v>36747</v>
      </c>
      <c r="D439" s="60">
        <v>0.8229398148148147</v>
      </c>
    </row>
    <row r="440" spans="1:4" ht="12.75">
      <c r="A440" t="s">
        <v>918</v>
      </c>
      <c r="B440" t="s">
        <v>919</v>
      </c>
      <c r="C440" s="59">
        <v>36747</v>
      </c>
      <c r="D440" s="60">
        <v>0.8230671296296297</v>
      </c>
    </row>
    <row r="441" spans="1:4" ht="12.75">
      <c r="A441" t="s">
        <v>920</v>
      </c>
      <c r="B441" t="s">
        <v>921</v>
      </c>
      <c r="C441" s="59">
        <v>36747</v>
      </c>
      <c r="D441" s="60">
        <v>0.8231944444444445</v>
      </c>
    </row>
    <row r="442" spans="1:4" ht="12.75">
      <c r="A442" t="s">
        <v>922</v>
      </c>
      <c r="B442" t="s">
        <v>923</v>
      </c>
      <c r="C442" s="59">
        <v>36747</v>
      </c>
      <c r="D442" s="60">
        <v>0.8233217592592593</v>
      </c>
    </row>
    <row r="443" spans="1:4" ht="12.75">
      <c r="A443" t="s">
        <v>924</v>
      </c>
      <c r="B443" t="s">
        <v>925</v>
      </c>
      <c r="C443" s="59">
        <v>36747</v>
      </c>
      <c r="D443" s="60">
        <v>0.8234606481481482</v>
      </c>
    </row>
    <row r="444" spans="1:4" ht="12.75">
      <c r="A444" t="s">
        <v>926</v>
      </c>
      <c r="B444" t="s">
        <v>927</v>
      </c>
      <c r="C444" s="59">
        <v>36747</v>
      </c>
      <c r="D444" s="60">
        <v>0.823587962962963</v>
      </c>
    </row>
    <row r="445" spans="1:4" ht="12.75">
      <c r="A445" t="s">
        <v>928</v>
      </c>
      <c r="B445" t="s">
        <v>929</v>
      </c>
      <c r="C445" s="59">
        <v>36747</v>
      </c>
      <c r="D445" s="60">
        <v>0.8237152777777778</v>
      </c>
    </row>
    <row r="446" spans="1:4" ht="12.75">
      <c r="A446" t="s">
        <v>930</v>
      </c>
      <c r="B446" t="s">
        <v>931</v>
      </c>
      <c r="C446" s="59">
        <v>36747</v>
      </c>
      <c r="D446" s="60">
        <v>0.8238541666666667</v>
      </c>
    </row>
    <row r="447" spans="1:4" ht="12.75">
      <c r="A447" t="s">
        <v>932</v>
      </c>
      <c r="B447" t="s">
        <v>933</v>
      </c>
      <c r="C447" s="59">
        <v>36747</v>
      </c>
      <c r="D447" s="60">
        <v>0.8239814814814815</v>
      </c>
    </row>
    <row r="448" spans="1:4" ht="12.75">
      <c r="A448" t="s">
        <v>934</v>
      </c>
      <c r="B448" t="s">
        <v>935</v>
      </c>
      <c r="C448" s="59">
        <v>36747</v>
      </c>
      <c r="D448" s="60">
        <v>0.8241203703703704</v>
      </c>
    </row>
    <row r="449" spans="1:4" ht="12.75">
      <c r="A449" t="s">
        <v>936</v>
      </c>
      <c r="B449" t="s">
        <v>937</v>
      </c>
      <c r="C449" s="59">
        <v>36747</v>
      </c>
      <c r="D449" s="60">
        <v>0.8242361111111111</v>
      </c>
    </row>
    <row r="450" spans="1:4" ht="12.75">
      <c r="A450" t="s">
        <v>938</v>
      </c>
      <c r="B450" t="s">
        <v>939</v>
      </c>
      <c r="C450" s="59">
        <v>36747</v>
      </c>
      <c r="D450" s="60">
        <v>0.8244097222222222</v>
      </c>
    </row>
    <row r="451" spans="1:4" ht="12.75">
      <c r="A451" t="s">
        <v>940</v>
      </c>
      <c r="B451" t="s">
        <v>941</v>
      </c>
      <c r="C451" s="59">
        <v>36747</v>
      </c>
      <c r="D451" s="60">
        <v>0.8245486111111111</v>
      </c>
    </row>
    <row r="452" spans="1:4" ht="12.75">
      <c r="A452" t="s">
        <v>942</v>
      </c>
      <c r="B452" t="s">
        <v>943</v>
      </c>
      <c r="C452" s="59">
        <v>36747</v>
      </c>
      <c r="D452" s="60">
        <v>0.8246759259259259</v>
      </c>
    </row>
    <row r="453" spans="1:4" ht="12.75">
      <c r="A453" t="s">
        <v>944</v>
      </c>
      <c r="B453" t="s">
        <v>945</v>
      </c>
      <c r="C453" s="59">
        <v>36747</v>
      </c>
      <c r="D453" s="60">
        <v>0.8248032407407407</v>
      </c>
    </row>
    <row r="454" spans="1:4" ht="12.75">
      <c r="A454" t="s">
        <v>946</v>
      </c>
      <c r="B454" t="s">
        <v>947</v>
      </c>
      <c r="C454" s="59">
        <v>36747</v>
      </c>
      <c r="D454" s="60">
        <v>0.8249421296296297</v>
      </c>
    </row>
    <row r="455" spans="1:4" ht="12.75">
      <c r="A455" t="s">
        <v>948</v>
      </c>
      <c r="B455" t="s">
        <v>949</v>
      </c>
      <c r="C455" s="59">
        <v>36747</v>
      </c>
      <c r="D455" s="60">
        <v>0.8250694444444444</v>
      </c>
    </row>
    <row r="456" spans="1:4" ht="12.75">
      <c r="A456" t="s">
        <v>950</v>
      </c>
      <c r="B456" t="s">
        <v>951</v>
      </c>
      <c r="C456" s="59">
        <v>36747</v>
      </c>
      <c r="D456" s="60">
        <v>0.8251967592592592</v>
      </c>
    </row>
    <row r="457" spans="1:4" ht="12.75">
      <c r="A457" t="s">
        <v>952</v>
      </c>
      <c r="B457" t="s">
        <v>953</v>
      </c>
      <c r="C457" s="59">
        <v>36747</v>
      </c>
      <c r="D457" s="60">
        <v>0.825324074074074</v>
      </c>
    </row>
    <row r="458" spans="1:4" ht="12.75">
      <c r="A458" t="s">
        <v>954</v>
      </c>
      <c r="B458" t="s">
        <v>955</v>
      </c>
      <c r="C458" s="59">
        <v>36747</v>
      </c>
      <c r="D458" s="60">
        <v>0.825462962962963</v>
      </c>
    </row>
    <row r="459" spans="1:4" ht="12.75">
      <c r="A459" t="s">
        <v>956</v>
      </c>
      <c r="B459" t="s">
        <v>957</v>
      </c>
      <c r="C459" s="59">
        <v>36747</v>
      </c>
      <c r="D459" s="60">
        <v>0.8256018518518519</v>
      </c>
    </row>
    <row r="460" spans="1:4" ht="12.75">
      <c r="A460" t="s">
        <v>958</v>
      </c>
      <c r="B460" t="s">
        <v>959</v>
      </c>
      <c r="C460" s="59">
        <v>36747</v>
      </c>
      <c r="D460" s="60">
        <v>0.8257175925925927</v>
      </c>
    </row>
    <row r="461" spans="1:4" ht="12.75">
      <c r="A461" t="s">
        <v>960</v>
      </c>
      <c r="B461" t="s">
        <v>961</v>
      </c>
      <c r="C461" s="59">
        <v>36747</v>
      </c>
      <c r="D461" s="60">
        <v>0.8258449074074075</v>
      </c>
    </row>
    <row r="462" spans="1:4" ht="12.75">
      <c r="A462" t="s">
        <v>962</v>
      </c>
      <c r="B462" t="s">
        <v>963</v>
      </c>
      <c r="C462" s="59">
        <v>36747</v>
      </c>
      <c r="D462" s="60">
        <v>0.8259722222222222</v>
      </c>
    </row>
    <row r="463" spans="1:4" ht="12.75">
      <c r="A463" t="s">
        <v>964</v>
      </c>
      <c r="B463" t="s">
        <v>965</v>
      </c>
      <c r="C463" s="59">
        <v>36747</v>
      </c>
      <c r="D463" s="60">
        <v>0.8260879629629629</v>
      </c>
    </row>
    <row r="464" spans="1:4" ht="12.75">
      <c r="A464" t="s">
        <v>966</v>
      </c>
      <c r="B464" t="s">
        <v>967</v>
      </c>
      <c r="C464" s="59">
        <v>36747</v>
      </c>
      <c r="D464" s="60">
        <v>0.8262268518518519</v>
      </c>
    </row>
    <row r="465" spans="1:4" ht="12.75">
      <c r="A465" t="s">
        <v>968</v>
      </c>
      <c r="B465" t="s">
        <v>969</v>
      </c>
      <c r="C465" s="59">
        <v>36747</v>
      </c>
      <c r="D465" s="60">
        <v>0.8263541666666666</v>
      </c>
    </row>
    <row r="466" spans="1:4" ht="12.75">
      <c r="A466" t="s">
        <v>970</v>
      </c>
      <c r="B466" t="s">
        <v>971</v>
      </c>
      <c r="C466" s="59">
        <v>36747</v>
      </c>
      <c r="D466" s="60">
        <v>0.8264814814814815</v>
      </c>
    </row>
    <row r="467" spans="1:4" ht="12.75">
      <c r="A467" t="s">
        <v>972</v>
      </c>
      <c r="B467" t="s">
        <v>973</v>
      </c>
      <c r="C467" s="59">
        <v>36747</v>
      </c>
      <c r="D467" s="60">
        <v>0.8266087962962962</v>
      </c>
    </row>
    <row r="468" spans="1:4" ht="12.75">
      <c r="A468" t="s">
        <v>974</v>
      </c>
      <c r="B468" t="s">
        <v>975</v>
      </c>
      <c r="C468" s="59">
        <v>36747</v>
      </c>
      <c r="D468" s="60">
        <v>0.8267476851851852</v>
      </c>
    </row>
    <row r="469" spans="1:4" ht="12.75">
      <c r="A469" t="s">
        <v>976</v>
      </c>
      <c r="B469" t="s">
        <v>977</v>
      </c>
      <c r="C469" s="59">
        <v>36747</v>
      </c>
      <c r="D469" s="60">
        <v>0.8269097222222223</v>
      </c>
    </row>
    <row r="470" spans="1:4" ht="12.75">
      <c r="A470" t="s">
        <v>978</v>
      </c>
      <c r="B470" t="s">
        <v>979</v>
      </c>
      <c r="C470" s="59">
        <v>36747</v>
      </c>
      <c r="D470" s="60">
        <v>0.827048611111111</v>
      </c>
    </row>
    <row r="471" spans="1:4" ht="12.75">
      <c r="A471" t="s">
        <v>980</v>
      </c>
      <c r="B471" t="s">
        <v>981</v>
      </c>
      <c r="C471" s="59">
        <v>36747</v>
      </c>
      <c r="D471" s="60">
        <v>0.827175925925926</v>
      </c>
    </row>
    <row r="472" spans="1:4" ht="12.75">
      <c r="A472" t="s">
        <v>982</v>
      </c>
      <c r="B472" t="s">
        <v>983</v>
      </c>
      <c r="C472" s="59">
        <v>36747</v>
      </c>
      <c r="D472" s="60">
        <v>0.8273032407407408</v>
      </c>
    </row>
    <row r="473" spans="1:4" ht="12.75">
      <c r="A473" t="s">
        <v>984</v>
      </c>
      <c r="B473" t="s">
        <v>985</v>
      </c>
      <c r="C473" s="59">
        <v>36747</v>
      </c>
      <c r="D473" s="60">
        <v>0.8274421296296296</v>
      </c>
    </row>
    <row r="474" spans="1:4" ht="12.75">
      <c r="A474" t="s">
        <v>986</v>
      </c>
      <c r="B474" t="s">
        <v>987</v>
      </c>
      <c r="C474" s="59">
        <v>36747</v>
      </c>
      <c r="D474" s="60">
        <v>0.8275694444444445</v>
      </c>
    </row>
    <row r="475" spans="1:4" ht="12.75">
      <c r="A475" t="s">
        <v>988</v>
      </c>
      <c r="B475" t="s">
        <v>989</v>
      </c>
      <c r="C475" s="59">
        <v>36747</v>
      </c>
      <c r="D475" s="60">
        <v>0.8276967592592593</v>
      </c>
    </row>
    <row r="476" spans="1:4" ht="12.75">
      <c r="A476" t="s">
        <v>990</v>
      </c>
      <c r="B476" t="s">
        <v>991</v>
      </c>
      <c r="C476" s="59">
        <v>36747</v>
      </c>
      <c r="D476" s="60">
        <v>0.8278356481481483</v>
      </c>
    </row>
    <row r="477" spans="1:4" ht="12.75">
      <c r="A477" t="s">
        <v>992</v>
      </c>
      <c r="B477" t="s">
        <v>993</v>
      </c>
      <c r="C477" s="59">
        <v>36747</v>
      </c>
      <c r="D477" s="60">
        <v>0.827962962962963</v>
      </c>
    </row>
    <row r="478" spans="1:4" ht="12.75">
      <c r="A478" t="s">
        <v>994</v>
      </c>
      <c r="B478" t="s">
        <v>995</v>
      </c>
      <c r="C478" s="59">
        <v>36747</v>
      </c>
      <c r="D478" s="60">
        <v>0.8280787037037037</v>
      </c>
    </row>
    <row r="479" spans="1:4" ht="12.75">
      <c r="A479" t="s">
        <v>996</v>
      </c>
      <c r="B479" t="s">
        <v>997</v>
      </c>
      <c r="C479" s="59">
        <v>36747</v>
      </c>
      <c r="D479" s="60">
        <v>0.8282060185185185</v>
      </c>
    </row>
    <row r="480" spans="1:4" ht="12.75">
      <c r="A480" t="s">
        <v>998</v>
      </c>
      <c r="B480" t="s">
        <v>999</v>
      </c>
      <c r="C480" s="59">
        <v>36747</v>
      </c>
      <c r="D480" s="60">
        <v>0.8283449074074074</v>
      </c>
    </row>
    <row r="481" spans="1:4" ht="12.75">
      <c r="A481" t="s">
        <v>1000</v>
      </c>
      <c r="B481" t="s">
        <v>1001</v>
      </c>
      <c r="C481" s="59">
        <v>36747</v>
      </c>
      <c r="D481" s="60">
        <v>0.8284722222222222</v>
      </c>
    </row>
    <row r="482" spans="1:4" ht="12.75">
      <c r="A482" t="s">
        <v>1002</v>
      </c>
      <c r="B482" t="s">
        <v>1003</v>
      </c>
      <c r="C482" s="59">
        <v>36747</v>
      </c>
      <c r="D482" s="60">
        <v>0.828599537037037</v>
      </c>
    </row>
    <row r="483" spans="1:4" ht="12.75">
      <c r="A483" t="s">
        <v>1004</v>
      </c>
      <c r="B483" t="s">
        <v>1005</v>
      </c>
      <c r="C483" s="59">
        <v>36747</v>
      </c>
      <c r="D483" s="60">
        <v>0.828738425925926</v>
      </c>
    </row>
    <row r="484" spans="1:4" ht="12.75">
      <c r="A484" t="s">
        <v>1006</v>
      </c>
      <c r="B484" t="s">
        <v>1007</v>
      </c>
      <c r="C484" s="59">
        <v>36747</v>
      </c>
      <c r="D484" s="60">
        <v>0.8288657407407407</v>
      </c>
    </row>
    <row r="485" spans="1:4" ht="12.75">
      <c r="A485" t="s">
        <v>1008</v>
      </c>
      <c r="B485" t="s">
        <v>1009</v>
      </c>
      <c r="C485" s="59">
        <v>36747</v>
      </c>
      <c r="D485" s="60">
        <v>0.8289930555555555</v>
      </c>
    </row>
    <row r="486" spans="1:4" ht="12.75">
      <c r="A486" t="s">
        <v>1010</v>
      </c>
      <c r="B486" t="s">
        <v>1011</v>
      </c>
      <c r="C486" s="59">
        <v>36747</v>
      </c>
      <c r="D486" s="60">
        <v>0.8291087962962963</v>
      </c>
    </row>
    <row r="487" spans="1:4" ht="12.75">
      <c r="A487" t="s">
        <v>1012</v>
      </c>
      <c r="B487" t="s">
        <v>1013</v>
      </c>
      <c r="C487" s="59">
        <v>36747</v>
      </c>
      <c r="D487" s="60">
        <v>0.8292361111111112</v>
      </c>
    </row>
    <row r="488" spans="1:4" ht="12.75">
      <c r="A488" t="s">
        <v>1014</v>
      </c>
      <c r="B488" t="s">
        <v>1015</v>
      </c>
      <c r="C488" s="59">
        <v>36747</v>
      </c>
      <c r="D488" s="60">
        <v>0.8293518518518518</v>
      </c>
    </row>
    <row r="489" spans="1:4" ht="12.75">
      <c r="A489" t="s">
        <v>1016</v>
      </c>
      <c r="B489" t="s">
        <v>1017</v>
      </c>
      <c r="C489" s="59">
        <v>36747</v>
      </c>
      <c r="D489" s="60">
        <v>0.8294675925925926</v>
      </c>
    </row>
    <row r="490" spans="1:4" ht="12.75">
      <c r="A490" t="s">
        <v>1018</v>
      </c>
      <c r="B490" t="s">
        <v>1019</v>
      </c>
      <c r="C490" s="59">
        <v>36747</v>
      </c>
      <c r="D490" s="60">
        <v>0.8296064814814814</v>
      </c>
    </row>
    <row r="491" spans="1:4" ht="12.75">
      <c r="A491" t="s">
        <v>1020</v>
      </c>
      <c r="B491" t="s">
        <v>1021</v>
      </c>
      <c r="C491" s="59">
        <v>36747</v>
      </c>
      <c r="D491" s="60">
        <v>0.8297337962962964</v>
      </c>
    </row>
    <row r="492" spans="1:4" ht="12.75">
      <c r="A492" t="s">
        <v>1022</v>
      </c>
      <c r="B492" t="s">
        <v>1023</v>
      </c>
      <c r="C492" s="59">
        <v>36747</v>
      </c>
      <c r="D492" s="60">
        <v>0.8298611111111112</v>
      </c>
    </row>
    <row r="493" spans="1:4" ht="12.75">
      <c r="A493" t="s">
        <v>1024</v>
      </c>
      <c r="B493" t="s">
        <v>1025</v>
      </c>
      <c r="C493" s="59">
        <v>36747</v>
      </c>
      <c r="D493" s="60">
        <v>0.83</v>
      </c>
    </row>
    <row r="494" spans="1:4" ht="12.75">
      <c r="A494" t="s">
        <v>1026</v>
      </c>
      <c r="B494" t="s">
        <v>1027</v>
      </c>
      <c r="C494" s="59">
        <v>36747</v>
      </c>
      <c r="D494" s="60">
        <v>0.8301388888888889</v>
      </c>
    </row>
    <row r="495" spans="1:4" ht="12.75">
      <c r="A495" t="s">
        <v>1028</v>
      </c>
      <c r="B495" t="s">
        <v>1029</v>
      </c>
      <c r="C495" s="59">
        <v>36747</v>
      </c>
      <c r="D495" s="60">
        <v>0.8302777777777778</v>
      </c>
    </row>
    <row r="496" spans="1:4" ht="12.75">
      <c r="A496" t="s">
        <v>1030</v>
      </c>
      <c r="B496" t="s">
        <v>1031</v>
      </c>
      <c r="C496" s="59">
        <v>36747</v>
      </c>
      <c r="D496" s="60">
        <v>0.8304166666666667</v>
      </c>
    </row>
    <row r="497" spans="1:4" ht="12.75">
      <c r="A497" t="s">
        <v>1032</v>
      </c>
      <c r="B497" t="s">
        <v>1033</v>
      </c>
      <c r="C497" s="59">
        <v>36747</v>
      </c>
      <c r="D497" s="60">
        <v>0.8305555555555556</v>
      </c>
    </row>
    <row r="498" spans="1:4" ht="12.75">
      <c r="A498" t="s">
        <v>1034</v>
      </c>
      <c r="B498" t="s">
        <v>1035</v>
      </c>
      <c r="C498" s="59">
        <v>36747</v>
      </c>
      <c r="D498" s="60">
        <v>0.8306944444444445</v>
      </c>
    </row>
    <row r="499" spans="1:4" ht="12.75">
      <c r="A499" t="s">
        <v>1036</v>
      </c>
      <c r="B499" t="s">
        <v>1037</v>
      </c>
      <c r="C499" s="59">
        <v>36747</v>
      </c>
      <c r="D499" s="60">
        <v>0.8308217592592593</v>
      </c>
    </row>
    <row r="500" spans="1:4" ht="12.75">
      <c r="A500" t="s">
        <v>1038</v>
      </c>
      <c r="B500" t="s">
        <v>1039</v>
      </c>
      <c r="C500" s="59">
        <v>36747</v>
      </c>
      <c r="D500" s="60">
        <v>0.8309722222222223</v>
      </c>
    </row>
    <row r="501" spans="1:4" ht="12.75">
      <c r="A501" t="s">
        <v>1040</v>
      </c>
      <c r="B501" t="s">
        <v>1041</v>
      </c>
      <c r="C501" s="59">
        <v>36747</v>
      </c>
      <c r="D501" s="60">
        <v>0.8310995370370371</v>
      </c>
    </row>
    <row r="502" spans="1:4" ht="12.75">
      <c r="A502" t="s">
        <v>1042</v>
      </c>
      <c r="B502" t="s">
        <v>1043</v>
      </c>
      <c r="C502" s="59">
        <v>36747</v>
      </c>
      <c r="D502" s="60">
        <v>0.8312384259259259</v>
      </c>
    </row>
    <row r="503" spans="1:4" ht="12.75">
      <c r="A503" t="s">
        <v>1044</v>
      </c>
      <c r="B503" t="s">
        <v>1045</v>
      </c>
      <c r="C503" s="59">
        <v>36747</v>
      </c>
      <c r="D503" s="60">
        <v>0.8313773148148148</v>
      </c>
    </row>
    <row r="504" spans="1:4" ht="12.75">
      <c r="A504" t="s">
        <v>1046</v>
      </c>
      <c r="B504" t="s">
        <v>1047</v>
      </c>
      <c r="C504" s="59">
        <v>36747</v>
      </c>
      <c r="D504" s="60">
        <v>0.8315046296296296</v>
      </c>
    </row>
    <row r="505" spans="1:4" ht="12.75">
      <c r="A505" t="s">
        <v>1048</v>
      </c>
      <c r="B505" t="s">
        <v>1049</v>
      </c>
      <c r="C505" s="59">
        <v>36747</v>
      </c>
      <c r="D505" s="60">
        <v>0.8316435185185185</v>
      </c>
    </row>
    <row r="506" spans="1:4" ht="12.75">
      <c r="A506" t="s">
        <v>1050</v>
      </c>
      <c r="B506" t="s">
        <v>1051</v>
      </c>
      <c r="C506" s="59">
        <v>36747</v>
      </c>
      <c r="D506" s="60">
        <v>0.8317708333333332</v>
      </c>
    </row>
    <row r="507" spans="1:4" ht="12.75">
      <c r="A507" t="s">
        <v>1052</v>
      </c>
      <c r="B507" t="s">
        <v>1053</v>
      </c>
      <c r="C507" s="59">
        <v>36747</v>
      </c>
      <c r="D507" s="60">
        <v>0.8318981481481481</v>
      </c>
    </row>
    <row r="508" spans="1:4" ht="12.75">
      <c r="A508" t="s">
        <v>1054</v>
      </c>
      <c r="B508" t="s">
        <v>1055</v>
      </c>
      <c r="C508" s="59">
        <v>36747</v>
      </c>
      <c r="D508" s="60">
        <v>0.832025462962963</v>
      </c>
    </row>
    <row r="509" spans="1:4" ht="12.75">
      <c r="A509" t="s">
        <v>1056</v>
      </c>
      <c r="B509" t="s">
        <v>1057</v>
      </c>
      <c r="C509" s="59">
        <v>36747</v>
      </c>
      <c r="D509" s="60">
        <v>0.8321527777777779</v>
      </c>
    </row>
    <row r="510" spans="1:4" ht="12.75">
      <c r="A510" t="s">
        <v>1058</v>
      </c>
      <c r="B510" t="s">
        <v>1059</v>
      </c>
      <c r="C510" s="59">
        <v>36747</v>
      </c>
      <c r="D510" s="60">
        <v>0.8322916666666668</v>
      </c>
    </row>
    <row r="511" spans="1:4" ht="12.75">
      <c r="A511" t="s">
        <v>1060</v>
      </c>
      <c r="B511" t="s">
        <v>1061</v>
      </c>
      <c r="C511" s="59">
        <v>36747</v>
      </c>
      <c r="D511" s="60">
        <v>0.8324189814814815</v>
      </c>
    </row>
    <row r="512" spans="1:4" ht="12.75">
      <c r="A512" t="s">
        <v>1062</v>
      </c>
      <c r="B512" t="s">
        <v>1063</v>
      </c>
      <c r="C512" s="59">
        <v>36747</v>
      </c>
      <c r="D512" s="60">
        <v>0.8325462962962963</v>
      </c>
    </row>
    <row r="513" spans="1:4" ht="12.75">
      <c r="A513" t="s">
        <v>1064</v>
      </c>
      <c r="B513" t="s">
        <v>1031</v>
      </c>
      <c r="C513" s="59">
        <v>36747</v>
      </c>
      <c r="D513" s="60">
        <v>0.8326736111111112</v>
      </c>
    </row>
    <row r="514" spans="1:4" ht="12.75">
      <c r="A514" t="s">
        <v>1065</v>
      </c>
      <c r="B514" t="s">
        <v>1066</v>
      </c>
      <c r="C514" s="59">
        <v>36747</v>
      </c>
      <c r="D514" s="60">
        <v>0.8328125</v>
      </c>
    </row>
    <row r="515" spans="1:4" ht="12.75">
      <c r="A515" t="s">
        <v>1067</v>
      </c>
      <c r="B515" t="s">
        <v>1068</v>
      </c>
      <c r="C515" s="59">
        <v>36747</v>
      </c>
      <c r="D515" s="60">
        <v>0.8329398148148148</v>
      </c>
    </row>
    <row r="516" spans="1:4" ht="12.75">
      <c r="A516" t="s">
        <v>1069</v>
      </c>
      <c r="B516" t="s">
        <v>1070</v>
      </c>
      <c r="C516" s="59">
        <v>36747</v>
      </c>
      <c r="D516" s="60">
        <v>0.8330671296296296</v>
      </c>
    </row>
    <row r="517" spans="1:4" ht="12.75">
      <c r="A517" t="s">
        <v>1071</v>
      </c>
      <c r="B517" t="s">
        <v>1072</v>
      </c>
      <c r="C517" s="59">
        <v>36747</v>
      </c>
      <c r="D517" s="60">
        <v>0.8331828703703703</v>
      </c>
    </row>
    <row r="518" spans="1:4" ht="12.75">
      <c r="A518" t="s">
        <v>1073</v>
      </c>
      <c r="B518" t="s">
        <v>1074</v>
      </c>
      <c r="C518" s="59">
        <v>36747</v>
      </c>
      <c r="D518" s="60">
        <v>0.8333101851851853</v>
      </c>
    </row>
    <row r="519" spans="1:4" ht="12.75">
      <c r="A519" t="s">
        <v>1075</v>
      </c>
      <c r="B519" t="s">
        <v>1076</v>
      </c>
      <c r="C519" s="59">
        <v>36747</v>
      </c>
      <c r="D519" s="60">
        <v>0.8334375</v>
      </c>
    </row>
    <row r="520" spans="1:4" ht="12.75">
      <c r="A520" t="s">
        <v>1077</v>
      </c>
      <c r="B520" t="s">
        <v>1078</v>
      </c>
      <c r="C520" s="59">
        <v>36747</v>
      </c>
      <c r="D520" s="60">
        <v>0.8335763888888889</v>
      </c>
    </row>
    <row r="521" spans="1:4" ht="12.75">
      <c r="A521" t="s">
        <v>1079</v>
      </c>
      <c r="B521" t="s">
        <v>1080</v>
      </c>
      <c r="C521" s="59">
        <v>36747</v>
      </c>
      <c r="D521" s="60">
        <v>0.8337037037037037</v>
      </c>
    </row>
    <row r="522" spans="1:4" ht="12.75">
      <c r="A522" t="s">
        <v>1081</v>
      </c>
      <c r="B522" t="s">
        <v>1082</v>
      </c>
      <c r="C522" s="59">
        <v>36747</v>
      </c>
      <c r="D522" s="60">
        <v>0.8338310185185186</v>
      </c>
    </row>
    <row r="523" spans="1:4" ht="12.75">
      <c r="A523" t="s">
        <v>1083</v>
      </c>
      <c r="B523" t="s">
        <v>1084</v>
      </c>
      <c r="C523" s="59">
        <v>36747</v>
      </c>
      <c r="D523" s="60">
        <v>0.8339583333333334</v>
      </c>
    </row>
    <row r="524" spans="1:4" ht="12.75">
      <c r="A524" t="s">
        <v>1085</v>
      </c>
      <c r="B524" t="s">
        <v>1086</v>
      </c>
      <c r="C524" s="59">
        <v>36747</v>
      </c>
      <c r="D524" s="60">
        <v>0.8340972222222223</v>
      </c>
    </row>
    <row r="525" spans="1:4" ht="12.75">
      <c r="A525" t="s">
        <v>1087</v>
      </c>
      <c r="B525" t="s">
        <v>1088</v>
      </c>
      <c r="C525" s="59">
        <v>36747</v>
      </c>
      <c r="D525" s="60">
        <v>0.8342361111111112</v>
      </c>
    </row>
    <row r="526" spans="1:4" ht="12.75">
      <c r="A526" t="s">
        <v>1089</v>
      </c>
      <c r="B526" t="s">
        <v>1090</v>
      </c>
      <c r="C526" s="59">
        <v>36747</v>
      </c>
      <c r="D526" s="60">
        <v>0.8343634259259259</v>
      </c>
    </row>
    <row r="527" spans="1:4" ht="12.75">
      <c r="A527" t="s">
        <v>1091</v>
      </c>
      <c r="B527" t="s">
        <v>1092</v>
      </c>
      <c r="C527" s="59">
        <v>36747</v>
      </c>
      <c r="D527" s="60">
        <v>0.8344907407407408</v>
      </c>
    </row>
    <row r="528" spans="1:4" ht="12.75">
      <c r="A528" t="s">
        <v>1093</v>
      </c>
      <c r="B528" t="s">
        <v>1094</v>
      </c>
      <c r="C528" s="59">
        <v>36747</v>
      </c>
      <c r="D528" s="60">
        <v>0.8346180555555556</v>
      </c>
    </row>
    <row r="529" spans="1:4" ht="12.75">
      <c r="A529" t="s">
        <v>1095</v>
      </c>
      <c r="B529" t="s">
        <v>1096</v>
      </c>
      <c r="C529" s="59">
        <v>36747</v>
      </c>
      <c r="D529" s="60">
        <v>0.8347337962962963</v>
      </c>
    </row>
    <row r="530" spans="1:4" ht="12.75">
      <c r="A530" t="s">
        <v>1097</v>
      </c>
      <c r="B530" t="s">
        <v>1098</v>
      </c>
      <c r="C530" s="59">
        <v>36747</v>
      </c>
      <c r="D530" s="60">
        <v>0.8348842592592592</v>
      </c>
    </row>
    <row r="531" spans="1:4" ht="12.75">
      <c r="A531" t="s">
        <v>1099</v>
      </c>
      <c r="B531" t="s">
        <v>1100</v>
      </c>
      <c r="C531" s="59">
        <v>36747</v>
      </c>
      <c r="D531" s="60">
        <v>0.8350115740740741</v>
      </c>
    </row>
    <row r="532" spans="1:4" ht="12.75">
      <c r="A532" t="s">
        <v>1101</v>
      </c>
      <c r="B532" t="s">
        <v>1102</v>
      </c>
      <c r="C532" s="59">
        <v>36747</v>
      </c>
      <c r="D532" s="60">
        <v>0.835150462962963</v>
      </c>
    </row>
    <row r="533" spans="1:4" ht="12.75">
      <c r="A533" t="s">
        <v>1103</v>
      </c>
      <c r="B533" t="s">
        <v>1104</v>
      </c>
      <c r="C533" s="59">
        <v>36747</v>
      </c>
      <c r="D533" s="60">
        <v>0.8352777777777778</v>
      </c>
    </row>
    <row r="534" spans="1:4" ht="12.75">
      <c r="A534" t="s">
        <v>1105</v>
      </c>
      <c r="B534" t="s">
        <v>1106</v>
      </c>
      <c r="C534" s="59">
        <v>36747</v>
      </c>
      <c r="D534" s="60">
        <v>0.8353935185185185</v>
      </c>
    </row>
    <row r="535" spans="1:4" ht="12.75">
      <c r="A535" t="s">
        <v>1107</v>
      </c>
      <c r="B535" t="s">
        <v>1108</v>
      </c>
      <c r="C535" s="59">
        <v>36747</v>
      </c>
      <c r="D535" s="60">
        <v>0.8355324074074074</v>
      </c>
    </row>
    <row r="536" spans="1:4" ht="12.75">
      <c r="A536" t="s">
        <v>1109</v>
      </c>
      <c r="B536" t="s">
        <v>1110</v>
      </c>
      <c r="C536" s="59">
        <v>36747</v>
      </c>
      <c r="D536" s="60">
        <v>0.8356597222222222</v>
      </c>
    </row>
    <row r="537" spans="1:4" ht="12.75">
      <c r="A537" t="s">
        <v>1111</v>
      </c>
      <c r="B537" t="s">
        <v>1112</v>
      </c>
      <c r="C537" s="59">
        <v>36747</v>
      </c>
      <c r="D537" s="60">
        <v>0.8357986111111111</v>
      </c>
    </row>
    <row r="538" spans="1:4" ht="12.75">
      <c r="A538" t="s">
        <v>1113</v>
      </c>
      <c r="B538" t="s">
        <v>1114</v>
      </c>
      <c r="C538" s="59">
        <v>36747</v>
      </c>
      <c r="D538" s="60">
        <v>0.8359375</v>
      </c>
    </row>
    <row r="539" spans="1:4" ht="12.75">
      <c r="A539" t="s">
        <v>1115</v>
      </c>
      <c r="B539" t="s">
        <v>1116</v>
      </c>
      <c r="C539" s="59">
        <v>36747</v>
      </c>
      <c r="D539" s="60">
        <v>0.8360763888888889</v>
      </c>
    </row>
    <row r="540" spans="1:4" ht="12.75">
      <c r="A540" t="s">
        <v>1117</v>
      </c>
      <c r="B540" t="s">
        <v>1118</v>
      </c>
      <c r="C540" s="59">
        <v>36747</v>
      </c>
      <c r="D540" s="60">
        <v>0.8362152777777778</v>
      </c>
    </row>
    <row r="541" spans="1:4" ht="12.75">
      <c r="A541" t="s">
        <v>1119</v>
      </c>
      <c r="B541" t="s">
        <v>1120</v>
      </c>
      <c r="C541" s="59">
        <v>36747</v>
      </c>
      <c r="D541" s="60">
        <v>0.8363541666666667</v>
      </c>
    </row>
    <row r="542" spans="1:4" ht="12.75">
      <c r="A542" t="s">
        <v>1121</v>
      </c>
      <c r="B542" t="s">
        <v>1122</v>
      </c>
      <c r="C542" s="59">
        <v>36747</v>
      </c>
      <c r="D542" s="60">
        <v>0.8364814814814815</v>
      </c>
    </row>
    <row r="543" spans="1:4" ht="12.75">
      <c r="A543" t="s">
        <v>1123</v>
      </c>
      <c r="B543" t="s">
        <v>1124</v>
      </c>
      <c r="C543" s="59">
        <v>36747</v>
      </c>
      <c r="D543" s="60">
        <v>0.8366203703703704</v>
      </c>
    </row>
    <row r="544" spans="1:4" ht="12.75">
      <c r="A544" t="s">
        <v>1125</v>
      </c>
      <c r="B544" t="s">
        <v>1126</v>
      </c>
      <c r="C544" s="59">
        <v>36747</v>
      </c>
      <c r="D544" s="60">
        <v>0.8367361111111111</v>
      </c>
    </row>
    <row r="545" spans="1:4" ht="12.75">
      <c r="A545" t="s">
        <v>1127</v>
      </c>
      <c r="B545" t="s">
        <v>1128</v>
      </c>
      <c r="C545" s="59">
        <v>36747</v>
      </c>
      <c r="D545" s="60">
        <v>0.836875</v>
      </c>
    </row>
    <row r="546" spans="1:4" ht="12.75">
      <c r="A546" t="s">
        <v>1129</v>
      </c>
      <c r="B546" t="s">
        <v>1130</v>
      </c>
      <c r="C546" s="59">
        <v>36747</v>
      </c>
      <c r="D546" s="60">
        <v>0.8369907407407408</v>
      </c>
    </row>
    <row r="547" spans="1:4" ht="12.75">
      <c r="A547" t="s">
        <v>1131</v>
      </c>
      <c r="B547" t="s">
        <v>1132</v>
      </c>
      <c r="C547" s="59">
        <v>36747</v>
      </c>
      <c r="D547" s="60">
        <v>0.8371296296296297</v>
      </c>
    </row>
    <row r="548" spans="1:4" ht="12.75">
      <c r="A548" t="s">
        <v>1133</v>
      </c>
      <c r="B548" t="s">
        <v>1134</v>
      </c>
      <c r="C548" s="59">
        <v>36747</v>
      </c>
      <c r="D548" s="60">
        <v>0.8372685185185186</v>
      </c>
    </row>
    <row r="549" spans="1:4" ht="12.75">
      <c r="A549" t="s">
        <v>1135</v>
      </c>
      <c r="B549" t="s">
        <v>1136</v>
      </c>
      <c r="C549" s="59">
        <v>36747</v>
      </c>
      <c r="D549" s="60">
        <v>0.8373958333333333</v>
      </c>
    </row>
    <row r="550" spans="1:4" ht="12.75">
      <c r="A550" t="s">
        <v>1137</v>
      </c>
      <c r="B550" t="s">
        <v>1138</v>
      </c>
      <c r="C550" s="59">
        <v>36747</v>
      </c>
      <c r="D550" s="60">
        <v>0.8375231481481481</v>
      </c>
    </row>
    <row r="551" spans="1:4" ht="12.75">
      <c r="A551" t="s">
        <v>1139</v>
      </c>
      <c r="B551" t="s">
        <v>1140</v>
      </c>
      <c r="C551" s="59">
        <v>36747</v>
      </c>
      <c r="D551" s="60">
        <v>0.837650462962963</v>
      </c>
    </row>
    <row r="552" spans="1:4" ht="12.75">
      <c r="A552" t="s">
        <v>1141</v>
      </c>
      <c r="B552" t="s">
        <v>1142</v>
      </c>
      <c r="C552" s="59">
        <v>36747</v>
      </c>
      <c r="D552" s="60">
        <v>0.8377777777777777</v>
      </c>
    </row>
    <row r="553" spans="1:4" ht="12.75">
      <c r="A553" t="s">
        <v>1143</v>
      </c>
      <c r="B553" t="s">
        <v>1144</v>
      </c>
      <c r="C553" s="59">
        <v>36747</v>
      </c>
      <c r="D553" s="60">
        <v>0.8379166666666666</v>
      </c>
    </row>
    <row r="554" spans="1:4" ht="12.75">
      <c r="A554" t="s">
        <v>1145</v>
      </c>
      <c r="B554" t="s">
        <v>1146</v>
      </c>
      <c r="C554" s="59">
        <v>36747</v>
      </c>
      <c r="D554" s="60">
        <v>0.8380439814814814</v>
      </c>
    </row>
    <row r="555" spans="1:4" ht="12.75">
      <c r="A555" t="s">
        <v>1147</v>
      </c>
      <c r="B555" t="s">
        <v>1148</v>
      </c>
      <c r="C555" s="59">
        <v>36747</v>
      </c>
      <c r="D555" s="60">
        <v>0.8381712962962963</v>
      </c>
    </row>
    <row r="556" spans="1:4" ht="12.75">
      <c r="A556" t="s">
        <v>1149</v>
      </c>
      <c r="B556" t="s">
        <v>1150</v>
      </c>
      <c r="C556" s="59">
        <v>36747</v>
      </c>
      <c r="D556" s="60">
        <v>0.8382986111111111</v>
      </c>
    </row>
    <row r="557" spans="1:4" ht="12.75">
      <c r="A557" t="s">
        <v>1151</v>
      </c>
      <c r="B557" t="s">
        <v>1152</v>
      </c>
      <c r="C557" s="59">
        <v>36747</v>
      </c>
      <c r="D557" s="60">
        <v>0.8384375</v>
      </c>
    </row>
    <row r="558" spans="1:4" ht="12.75">
      <c r="A558" t="s">
        <v>1153</v>
      </c>
      <c r="B558" t="s">
        <v>1154</v>
      </c>
      <c r="C558" s="59">
        <v>36747</v>
      </c>
      <c r="D558" s="60">
        <v>0.8385648148148147</v>
      </c>
    </row>
    <row r="559" spans="1:4" ht="12.75">
      <c r="A559" t="s">
        <v>1155</v>
      </c>
      <c r="B559" t="s">
        <v>1156</v>
      </c>
      <c r="C559" s="59">
        <v>36747</v>
      </c>
      <c r="D559" s="60">
        <v>0.8386805555555555</v>
      </c>
    </row>
    <row r="560" spans="1:4" ht="12.75">
      <c r="A560" t="s">
        <v>1157</v>
      </c>
      <c r="B560" t="s">
        <v>1158</v>
      </c>
      <c r="C560" s="59">
        <v>36747</v>
      </c>
      <c r="D560" s="60">
        <v>0.8388078703703704</v>
      </c>
    </row>
    <row r="561" spans="1:4" ht="12.75">
      <c r="A561" t="s">
        <v>1159</v>
      </c>
      <c r="B561" t="s">
        <v>1160</v>
      </c>
      <c r="C561" s="59">
        <v>36747</v>
      </c>
      <c r="D561" s="60">
        <v>0.8389351851851852</v>
      </c>
    </row>
    <row r="562" spans="1:4" ht="12.75">
      <c r="A562" t="s">
        <v>1161</v>
      </c>
      <c r="B562" t="s">
        <v>1162</v>
      </c>
      <c r="C562" s="59">
        <v>36747</v>
      </c>
      <c r="D562" s="60">
        <v>0.8390740740740741</v>
      </c>
    </row>
    <row r="563" spans="1:4" ht="12.75">
      <c r="A563" t="s">
        <v>1163</v>
      </c>
      <c r="B563" t="s">
        <v>1164</v>
      </c>
      <c r="C563" s="59">
        <v>36747</v>
      </c>
      <c r="D563" s="60">
        <v>0.8392013888888888</v>
      </c>
    </row>
    <row r="564" spans="1:4" ht="12.75">
      <c r="A564" t="s">
        <v>1165</v>
      </c>
      <c r="B564" t="s">
        <v>1166</v>
      </c>
      <c r="C564" s="59">
        <v>36747</v>
      </c>
      <c r="D564" s="60">
        <v>0.8393287037037037</v>
      </c>
    </row>
    <row r="565" spans="1:4" ht="12.75">
      <c r="A565" t="s">
        <v>1167</v>
      </c>
      <c r="B565" t="s">
        <v>1168</v>
      </c>
      <c r="C565" s="59">
        <v>36747</v>
      </c>
      <c r="D565" s="60">
        <v>0.8394560185185185</v>
      </c>
    </row>
    <row r="566" spans="1:4" ht="12.75">
      <c r="A566" t="s">
        <v>1169</v>
      </c>
      <c r="B566" t="s">
        <v>1170</v>
      </c>
      <c r="C566" s="59">
        <v>36747</v>
      </c>
      <c r="D566" s="60">
        <v>0.8395833333333332</v>
      </c>
    </row>
    <row r="567" spans="1:4" ht="12.75">
      <c r="A567" t="s">
        <v>1171</v>
      </c>
      <c r="B567" t="s">
        <v>1172</v>
      </c>
      <c r="C567" s="59">
        <v>36747</v>
      </c>
      <c r="D567" s="60">
        <v>0.8397106481481482</v>
      </c>
    </row>
    <row r="568" spans="1:4" ht="12.75">
      <c r="A568" t="s">
        <v>1173</v>
      </c>
      <c r="B568" t="s">
        <v>1174</v>
      </c>
      <c r="C568" s="59">
        <v>36747</v>
      </c>
      <c r="D568" s="60">
        <v>0.839849537037037</v>
      </c>
    </row>
    <row r="569" spans="1:4" ht="12.75">
      <c r="A569" t="s">
        <v>1175</v>
      </c>
      <c r="B569" t="s">
        <v>1176</v>
      </c>
      <c r="C569" s="59">
        <v>36747</v>
      </c>
      <c r="D569" s="60">
        <v>0.8399768518518518</v>
      </c>
    </row>
    <row r="570" spans="1:4" ht="12.75">
      <c r="A570" t="s">
        <v>1177</v>
      </c>
      <c r="B570" t="s">
        <v>1178</v>
      </c>
      <c r="C570" s="59">
        <v>36747</v>
      </c>
      <c r="D570" s="60">
        <v>0.8401041666666668</v>
      </c>
    </row>
    <row r="571" spans="1:4" ht="12.75">
      <c r="A571" t="s">
        <v>1179</v>
      </c>
      <c r="B571" t="s">
        <v>1180</v>
      </c>
      <c r="C571" s="59">
        <v>36747</v>
      </c>
      <c r="D571" s="60">
        <v>0.8402314814814815</v>
      </c>
    </row>
    <row r="572" spans="1:4" ht="12.75">
      <c r="A572" t="s">
        <v>1181</v>
      </c>
      <c r="B572" t="s">
        <v>1182</v>
      </c>
      <c r="C572" s="59">
        <v>36747</v>
      </c>
      <c r="D572" s="60">
        <v>0.8403587962962963</v>
      </c>
    </row>
    <row r="573" spans="1:4" ht="12.75">
      <c r="A573" t="s">
        <v>1183</v>
      </c>
      <c r="B573" t="s">
        <v>1184</v>
      </c>
      <c r="C573" s="59">
        <v>36747</v>
      </c>
      <c r="D573" s="60">
        <v>0.8404976851851852</v>
      </c>
    </row>
    <row r="574" spans="1:4" ht="12.75">
      <c r="A574" t="s">
        <v>1185</v>
      </c>
      <c r="B574" t="s">
        <v>1186</v>
      </c>
      <c r="C574" s="59">
        <v>36747</v>
      </c>
      <c r="D574" s="60">
        <v>0.840625</v>
      </c>
    </row>
    <row r="575" spans="1:4" ht="12.75">
      <c r="A575" t="s">
        <v>1187</v>
      </c>
      <c r="B575" t="s">
        <v>1188</v>
      </c>
      <c r="C575" s="59">
        <v>36747</v>
      </c>
      <c r="D575" s="60">
        <v>0.8407523148148148</v>
      </c>
    </row>
    <row r="576" spans="1:4" ht="12.75">
      <c r="A576" t="s">
        <v>1189</v>
      </c>
      <c r="B576" t="s">
        <v>1190</v>
      </c>
      <c r="C576" s="59">
        <v>36747</v>
      </c>
      <c r="D576" s="60">
        <v>0.8408912037037037</v>
      </c>
    </row>
    <row r="577" spans="1:4" ht="12.75">
      <c r="A577" t="s">
        <v>1191</v>
      </c>
      <c r="B577" t="s">
        <v>1192</v>
      </c>
      <c r="C577" s="59">
        <v>36747</v>
      </c>
      <c r="D577" s="60">
        <v>0.8410185185185185</v>
      </c>
    </row>
    <row r="578" spans="1:4" ht="12.75">
      <c r="A578" t="s">
        <v>1193</v>
      </c>
      <c r="B578" t="s">
        <v>1194</v>
      </c>
      <c r="C578" s="59">
        <v>36747</v>
      </c>
      <c r="D578" s="60">
        <v>0.8411574074074074</v>
      </c>
    </row>
    <row r="579" spans="1:4" ht="12.75">
      <c r="A579" t="s">
        <v>1195</v>
      </c>
      <c r="B579" t="s">
        <v>1196</v>
      </c>
      <c r="C579" s="59">
        <v>36747</v>
      </c>
      <c r="D579" s="60">
        <v>0.8412731481481481</v>
      </c>
    </row>
    <row r="580" spans="1:4" ht="12.75">
      <c r="A580" t="s">
        <v>1197</v>
      </c>
      <c r="B580" t="s">
        <v>1198</v>
      </c>
      <c r="C580" s="59">
        <v>36747</v>
      </c>
      <c r="D580" s="60">
        <v>0.841412037037037</v>
      </c>
    </row>
    <row r="581" spans="1:4" ht="12.75">
      <c r="A581" t="s">
        <v>1199</v>
      </c>
      <c r="B581" t="s">
        <v>1114</v>
      </c>
      <c r="C581" s="59">
        <v>36747</v>
      </c>
      <c r="D581" s="60">
        <v>0.8415393518518518</v>
      </c>
    </row>
    <row r="582" spans="1:4" ht="12.75">
      <c r="A582" t="s">
        <v>1200</v>
      </c>
      <c r="B582" t="s">
        <v>1201</v>
      </c>
      <c r="C582" s="59">
        <v>36747</v>
      </c>
      <c r="D582" s="60">
        <v>0.8416666666666667</v>
      </c>
    </row>
    <row r="583" spans="1:4" ht="12.75">
      <c r="A583" t="s">
        <v>1202</v>
      </c>
      <c r="B583" t="s">
        <v>1203</v>
      </c>
      <c r="C583" s="59">
        <v>36747</v>
      </c>
      <c r="D583" s="60">
        <v>0.8418055555555556</v>
      </c>
    </row>
    <row r="584" spans="1:4" ht="12.75">
      <c r="A584" t="s">
        <v>1204</v>
      </c>
      <c r="B584" t="s">
        <v>1205</v>
      </c>
      <c r="C584" s="59">
        <v>36747</v>
      </c>
      <c r="D584" s="60">
        <v>0.8419328703703703</v>
      </c>
    </row>
    <row r="585" spans="1:4" ht="12.75">
      <c r="A585" t="s">
        <v>1206</v>
      </c>
      <c r="B585" t="s">
        <v>1207</v>
      </c>
      <c r="C585" s="59">
        <v>36747</v>
      </c>
      <c r="D585" s="60">
        <v>0.8420601851851851</v>
      </c>
    </row>
    <row r="586" spans="1:4" ht="12.75">
      <c r="A586" t="s">
        <v>1208</v>
      </c>
      <c r="B586" t="s">
        <v>1209</v>
      </c>
      <c r="C586" s="59">
        <v>36747</v>
      </c>
      <c r="D586" s="60">
        <v>0.8421875</v>
      </c>
    </row>
    <row r="587" spans="1:4" ht="12.75">
      <c r="A587" t="s">
        <v>1210</v>
      </c>
      <c r="B587" t="s">
        <v>1211</v>
      </c>
      <c r="C587" s="59">
        <v>36747</v>
      </c>
      <c r="D587" s="60">
        <v>0.8423148148148148</v>
      </c>
    </row>
    <row r="588" spans="1:4" ht="12.75">
      <c r="A588" t="s">
        <v>1212</v>
      </c>
      <c r="B588" t="s">
        <v>1213</v>
      </c>
      <c r="C588" s="59">
        <v>36747</v>
      </c>
      <c r="D588" s="60">
        <v>0.8424421296296297</v>
      </c>
    </row>
    <row r="589" spans="1:4" ht="12.75">
      <c r="A589" t="s">
        <v>1214</v>
      </c>
      <c r="B589" t="s">
        <v>1215</v>
      </c>
      <c r="C589" s="59">
        <v>36747</v>
      </c>
      <c r="D589" s="60">
        <v>0.8425694444444445</v>
      </c>
    </row>
    <row r="590" spans="1:4" ht="12.75">
      <c r="A590" t="s">
        <v>1216</v>
      </c>
      <c r="B590" t="s">
        <v>1217</v>
      </c>
      <c r="C590" s="59">
        <v>36747</v>
      </c>
      <c r="D590" s="60">
        <v>0.8426851851851852</v>
      </c>
    </row>
    <row r="591" spans="1:4" ht="12.75">
      <c r="A591" t="s">
        <v>1218</v>
      </c>
      <c r="B591" t="s">
        <v>1219</v>
      </c>
      <c r="C591" s="59">
        <v>36747</v>
      </c>
      <c r="D591" s="60">
        <v>0.842800925925926</v>
      </c>
    </row>
    <row r="592" spans="1:4" ht="12.75">
      <c r="A592" t="s">
        <v>1220</v>
      </c>
      <c r="B592" t="s">
        <v>1221</v>
      </c>
      <c r="C592" s="59">
        <v>36747</v>
      </c>
      <c r="D592" s="60">
        <v>0.8429398148148147</v>
      </c>
    </row>
    <row r="593" spans="1:4" ht="12.75">
      <c r="A593" t="s">
        <v>1222</v>
      </c>
      <c r="B593" t="s">
        <v>1223</v>
      </c>
      <c r="C593" s="59">
        <v>36747</v>
      </c>
      <c r="D593" s="60">
        <v>0.8430555555555556</v>
      </c>
    </row>
    <row r="594" spans="1:4" ht="12.75">
      <c r="A594" t="s">
        <v>1224</v>
      </c>
      <c r="B594" t="s">
        <v>1225</v>
      </c>
      <c r="C594" s="59">
        <v>36747</v>
      </c>
      <c r="D594" s="60">
        <v>0.8431828703703704</v>
      </c>
    </row>
    <row r="595" spans="1:4" ht="12.75">
      <c r="A595" t="s">
        <v>1226</v>
      </c>
      <c r="B595" t="s">
        <v>1227</v>
      </c>
      <c r="C595" s="59">
        <v>36747</v>
      </c>
      <c r="D595" s="60">
        <v>0.8433101851851852</v>
      </c>
    </row>
    <row r="596" spans="1:4" ht="12.75">
      <c r="A596" t="s">
        <v>1228</v>
      </c>
      <c r="B596" t="s">
        <v>1229</v>
      </c>
      <c r="C596" s="59">
        <v>36747</v>
      </c>
      <c r="D596" s="60">
        <v>0.8434259259259259</v>
      </c>
    </row>
    <row r="597" spans="1:4" ht="12.75">
      <c r="A597" t="s">
        <v>1230</v>
      </c>
      <c r="B597" t="s">
        <v>1231</v>
      </c>
      <c r="C597" s="59">
        <v>36747</v>
      </c>
      <c r="D597" s="60">
        <v>0.8435416666666667</v>
      </c>
    </row>
    <row r="598" spans="1:4" ht="12.75">
      <c r="A598" t="s">
        <v>1232</v>
      </c>
      <c r="B598" t="s">
        <v>1233</v>
      </c>
      <c r="C598" s="59">
        <v>36747</v>
      </c>
      <c r="D598" s="60">
        <v>0.8436689814814815</v>
      </c>
    </row>
    <row r="599" spans="1:4" ht="12.75">
      <c r="A599" t="s">
        <v>1234</v>
      </c>
      <c r="B599" t="s">
        <v>1235</v>
      </c>
      <c r="C599" s="59">
        <v>36747</v>
      </c>
      <c r="D599" s="60">
        <v>0.8438078703703704</v>
      </c>
    </row>
    <row r="600" spans="1:4" ht="12.75">
      <c r="A600" t="s">
        <v>1236</v>
      </c>
      <c r="B600" t="s">
        <v>1237</v>
      </c>
      <c r="C600" s="59">
        <v>36747</v>
      </c>
      <c r="D600" s="60">
        <v>0.8439351851851852</v>
      </c>
    </row>
    <row r="601" spans="1:4" ht="12.75">
      <c r="A601" t="s">
        <v>1238</v>
      </c>
      <c r="B601" t="s">
        <v>1239</v>
      </c>
      <c r="C601" s="59">
        <v>36747</v>
      </c>
      <c r="D601" s="60">
        <v>0.8440625</v>
      </c>
    </row>
    <row r="602" spans="1:4" ht="12.75">
      <c r="A602" t="s">
        <v>1240</v>
      </c>
      <c r="B602" t="s">
        <v>1241</v>
      </c>
      <c r="C602" s="59">
        <v>36747</v>
      </c>
      <c r="D602" s="60">
        <v>0.844201388888889</v>
      </c>
    </row>
    <row r="603" spans="1:4" ht="12.75">
      <c r="A603" t="s">
        <v>1242</v>
      </c>
      <c r="B603" t="s">
        <v>1243</v>
      </c>
      <c r="C603" s="59">
        <v>36747</v>
      </c>
      <c r="D603" s="60">
        <v>0.8443287037037037</v>
      </c>
    </row>
    <row r="604" spans="1:4" ht="12.75">
      <c r="A604" t="s">
        <v>1244</v>
      </c>
      <c r="B604" t="s">
        <v>1245</v>
      </c>
      <c r="C604" s="59">
        <v>36747</v>
      </c>
      <c r="D604" s="60">
        <v>0.8444560185185185</v>
      </c>
    </row>
    <row r="605" spans="1:4" ht="12.75">
      <c r="A605" t="s">
        <v>1246</v>
      </c>
      <c r="B605" t="s">
        <v>1247</v>
      </c>
      <c r="C605" s="59">
        <v>36747</v>
      </c>
      <c r="D605" s="60">
        <v>0.8445949074074074</v>
      </c>
    </row>
    <row r="606" spans="1:4" ht="12.75">
      <c r="A606" t="s">
        <v>1248</v>
      </c>
      <c r="B606" t="s">
        <v>1249</v>
      </c>
      <c r="C606" s="59">
        <v>36747</v>
      </c>
      <c r="D606" s="60">
        <v>0.8447222222222223</v>
      </c>
    </row>
    <row r="607" spans="1:4" ht="12.75">
      <c r="A607" t="s">
        <v>1250</v>
      </c>
      <c r="B607" t="s">
        <v>1251</v>
      </c>
      <c r="C607" s="59">
        <v>36747</v>
      </c>
      <c r="D607" s="60">
        <v>0.8448611111111112</v>
      </c>
    </row>
    <row r="608" spans="1:4" ht="12.75">
      <c r="A608" t="s">
        <v>1252</v>
      </c>
      <c r="B608" t="s">
        <v>1253</v>
      </c>
      <c r="C608" s="59">
        <v>36747</v>
      </c>
      <c r="D608" s="60">
        <v>0.8449884259259259</v>
      </c>
    </row>
    <row r="609" spans="1:4" ht="12.75">
      <c r="A609" t="s">
        <v>1254</v>
      </c>
      <c r="B609" t="s">
        <v>1255</v>
      </c>
      <c r="C609" s="59">
        <v>36747</v>
      </c>
      <c r="D609" s="60">
        <v>0.8451157407407407</v>
      </c>
    </row>
    <row r="610" spans="1:4" ht="12.75">
      <c r="A610" t="s">
        <v>1256</v>
      </c>
      <c r="B610" t="s">
        <v>1257</v>
      </c>
      <c r="C610" s="59">
        <v>36747</v>
      </c>
      <c r="D610" s="60">
        <v>0.8452430555555556</v>
      </c>
    </row>
    <row r="611" spans="1:4" ht="12.75">
      <c r="A611" t="s">
        <v>1258</v>
      </c>
      <c r="B611" t="s">
        <v>1259</v>
      </c>
      <c r="C611" s="59">
        <v>36747</v>
      </c>
      <c r="D611" s="60">
        <v>0.8453703703703703</v>
      </c>
    </row>
    <row r="612" spans="1:4" ht="12.75">
      <c r="A612" t="s">
        <v>1260</v>
      </c>
      <c r="B612" t="s">
        <v>1261</v>
      </c>
      <c r="C612" s="59">
        <v>36747</v>
      </c>
      <c r="D612" s="60">
        <v>0.8454861111111112</v>
      </c>
    </row>
    <row r="613" spans="1:4" ht="12.75">
      <c r="A613" t="s">
        <v>1262</v>
      </c>
      <c r="B613" t="s">
        <v>1263</v>
      </c>
      <c r="C613" s="59">
        <v>36747</v>
      </c>
      <c r="D613" s="60">
        <v>0.8456134259259259</v>
      </c>
    </row>
    <row r="614" spans="1:4" ht="12.75">
      <c r="A614" t="s">
        <v>1264</v>
      </c>
      <c r="B614" t="s">
        <v>1265</v>
      </c>
      <c r="C614" s="59">
        <v>36747</v>
      </c>
      <c r="D614" s="60">
        <v>0.8457407407407408</v>
      </c>
    </row>
    <row r="615" spans="1:4" ht="12.75">
      <c r="A615" t="s">
        <v>1266</v>
      </c>
      <c r="B615" t="s">
        <v>1267</v>
      </c>
      <c r="C615" s="59">
        <v>36747</v>
      </c>
      <c r="D615" s="60">
        <v>0.8458680555555556</v>
      </c>
    </row>
    <row r="616" spans="1:4" ht="12.75">
      <c r="A616" t="s">
        <v>1268</v>
      </c>
      <c r="B616" t="s">
        <v>1269</v>
      </c>
      <c r="C616" s="59">
        <v>36747</v>
      </c>
      <c r="D616" s="60">
        <v>0.8459953703703703</v>
      </c>
    </row>
    <row r="617" spans="1:4" ht="12.75">
      <c r="A617" t="s">
        <v>1270</v>
      </c>
      <c r="B617" t="s">
        <v>1271</v>
      </c>
      <c r="C617" s="59">
        <v>36747</v>
      </c>
      <c r="D617" s="60">
        <v>0.8461226851851852</v>
      </c>
    </row>
    <row r="618" spans="1:4" ht="12.75">
      <c r="A618" t="s">
        <v>1272</v>
      </c>
      <c r="B618" t="s">
        <v>1273</v>
      </c>
      <c r="C618" s="59">
        <v>36747</v>
      </c>
      <c r="D618" s="60">
        <v>0.8462615740740741</v>
      </c>
    </row>
    <row r="619" spans="1:4" ht="12.75">
      <c r="A619" t="s">
        <v>1274</v>
      </c>
      <c r="B619" t="s">
        <v>1275</v>
      </c>
      <c r="C619" s="59">
        <v>36747</v>
      </c>
      <c r="D619" s="60">
        <v>0.8463888888888889</v>
      </c>
    </row>
    <row r="620" spans="1:4" ht="12.75">
      <c r="A620" t="s">
        <v>1276</v>
      </c>
      <c r="B620" t="s">
        <v>1277</v>
      </c>
      <c r="C620" s="59">
        <v>36747</v>
      </c>
      <c r="D620" s="60">
        <v>0.8465277777777778</v>
      </c>
    </row>
    <row r="621" spans="1:4" ht="12.75">
      <c r="A621" t="s">
        <v>1278</v>
      </c>
      <c r="B621" t="s">
        <v>1279</v>
      </c>
      <c r="C621" s="59">
        <v>36747</v>
      </c>
      <c r="D621" s="60">
        <v>0.8466550925925925</v>
      </c>
    </row>
    <row r="622" spans="1:4" ht="12.75">
      <c r="A622" t="s">
        <v>1280</v>
      </c>
      <c r="B622" t="s">
        <v>1281</v>
      </c>
      <c r="C622" s="59">
        <v>36747</v>
      </c>
      <c r="D622" s="60">
        <v>0.8467824074074074</v>
      </c>
    </row>
    <row r="623" spans="1:4" ht="12.75">
      <c r="A623" t="s">
        <v>1282</v>
      </c>
      <c r="B623" t="s">
        <v>1283</v>
      </c>
      <c r="C623" s="59">
        <v>36747</v>
      </c>
      <c r="D623" s="60">
        <v>0.8469212962962963</v>
      </c>
    </row>
    <row r="624" spans="1:4" ht="12.75">
      <c r="A624" t="s">
        <v>1284</v>
      </c>
      <c r="B624" t="s">
        <v>1285</v>
      </c>
      <c r="C624" s="59">
        <v>36747</v>
      </c>
      <c r="D624" s="60">
        <v>0.8470601851851852</v>
      </c>
    </row>
    <row r="625" spans="1:4" ht="12.75">
      <c r="A625" t="s">
        <v>1286</v>
      </c>
      <c r="B625" t="s">
        <v>1287</v>
      </c>
      <c r="C625" s="59">
        <v>36747</v>
      </c>
      <c r="D625" s="60">
        <v>0.8471875</v>
      </c>
    </row>
    <row r="626" spans="1:4" ht="12.75">
      <c r="A626" t="s">
        <v>1288</v>
      </c>
      <c r="B626" t="s">
        <v>1289</v>
      </c>
      <c r="C626" s="59">
        <v>36747</v>
      </c>
      <c r="D626" s="60">
        <v>0.8473148148148147</v>
      </c>
    </row>
    <row r="627" spans="1:4" ht="12.75">
      <c r="A627" t="s">
        <v>1290</v>
      </c>
      <c r="B627" t="s">
        <v>1291</v>
      </c>
      <c r="C627" s="59">
        <v>36747</v>
      </c>
      <c r="D627" s="60">
        <v>0.8474305555555556</v>
      </c>
    </row>
    <row r="628" spans="1:4" ht="12.75">
      <c r="A628" t="s">
        <v>1292</v>
      </c>
      <c r="B628" t="s">
        <v>1293</v>
      </c>
      <c r="C628" s="59">
        <v>36747</v>
      </c>
      <c r="D628" s="60">
        <v>0.8475462962962963</v>
      </c>
    </row>
    <row r="629" spans="1:4" ht="12.75">
      <c r="A629" t="s">
        <v>1294</v>
      </c>
      <c r="B629" t="s">
        <v>1295</v>
      </c>
      <c r="C629" s="59">
        <v>36747</v>
      </c>
      <c r="D629" s="60">
        <v>0.8476851851851852</v>
      </c>
    </row>
    <row r="630" spans="1:4" ht="12.75">
      <c r="A630" t="s">
        <v>1296</v>
      </c>
      <c r="B630" t="s">
        <v>1297</v>
      </c>
      <c r="C630" s="59">
        <v>36747</v>
      </c>
      <c r="D630" s="60">
        <v>0.8478240740740741</v>
      </c>
    </row>
    <row r="631" spans="1:4" ht="12.75">
      <c r="A631" t="s">
        <v>1298</v>
      </c>
      <c r="B631" t="s">
        <v>1299</v>
      </c>
      <c r="C631" s="59">
        <v>36747</v>
      </c>
      <c r="D631" s="60">
        <v>0.847962962962963</v>
      </c>
    </row>
    <row r="632" spans="1:4" ht="12.75">
      <c r="A632" t="s">
        <v>1300</v>
      </c>
      <c r="B632" t="s">
        <v>1301</v>
      </c>
      <c r="C632" s="59">
        <v>36747</v>
      </c>
      <c r="D632" s="60">
        <v>0.8480787037037038</v>
      </c>
    </row>
    <row r="633" spans="1:4" ht="12.75">
      <c r="A633" t="s">
        <v>1302</v>
      </c>
      <c r="B633" t="s">
        <v>1303</v>
      </c>
      <c r="C633" s="59">
        <v>36747</v>
      </c>
      <c r="D633" s="60">
        <v>0.8482060185185185</v>
      </c>
    </row>
    <row r="634" spans="1:4" ht="12.75">
      <c r="A634" t="s">
        <v>1304</v>
      </c>
      <c r="B634" t="s">
        <v>1305</v>
      </c>
      <c r="C634" s="59">
        <v>36747</v>
      </c>
      <c r="D634" s="60">
        <v>0.8483333333333333</v>
      </c>
    </row>
    <row r="635" spans="1:4" ht="12.75">
      <c r="A635" t="s">
        <v>1306</v>
      </c>
      <c r="B635" t="s">
        <v>1307</v>
      </c>
      <c r="C635" s="59">
        <v>36747</v>
      </c>
      <c r="D635" s="60">
        <v>0.8484606481481481</v>
      </c>
    </row>
    <row r="636" spans="1:4" ht="12.75">
      <c r="A636" t="s">
        <v>1308</v>
      </c>
      <c r="B636" t="s">
        <v>1309</v>
      </c>
      <c r="C636" s="59">
        <v>36747</v>
      </c>
      <c r="D636" s="60">
        <v>0.8486111111111111</v>
      </c>
    </row>
    <row r="637" spans="1:4" ht="12.75">
      <c r="A637" t="s">
        <v>1310</v>
      </c>
      <c r="B637" t="s">
        <v>1311</v>
      </c>
      <c r="C637" s="59">
        <v>36747</v>
      </c>
      <c r="D637" s="60">
        <v>0.848738425925926</v>
      </c>
    </row>
    <row r="638" spans="1:4" ht="12.75">
      <c r="A638" t="s">
        <v>1312</v>
      </c>
      <c r="B638" t="s">
        <v>1313</v>
      </c>
      <c r="C638" s="59">
        <v>36747</v>
      </c>
      <c r="D638" s="60">
        <v>0.8488773148148149</v>
      </c>
    </row>
    <row r="639" spans="1:4" ht="12.75">
      <c r="A639" t="s">
        <v>1314</v>
      </c>
      <c r="B639" t="s">
        <v>1315</v>
      </c>
      <c r="C639" s="59">
        <v>36747</v>
      </c>
      <c r="D639" s="60">
        <v>0.8490046296296296</v>
      </c>
    </row>
    <row r="640" spans="1:4" ht="12.75">
      <c r="A640" t="s">
        <v>1316</v>
      </c>
      <c r="B640" t="s">
        <v>1317</v>
      </c>
      <c r="C640" s="59">
        <v>36747</v>
      </c>
      <c r="D640" s="60">
        <v>0.8491319444444444</v>
      </c>
    </row>
    <row r="641" spans="1:4" ht="12.75">
      <c r="A641" t="s">
        <v>1318</v>
      </c>
      <c r="B641" t="s">
        <v>1319</v>
      </c>
      <c r="C641" s="59">
        <v>36747</v>
      </c>
      <c r="D641" s="60">
        <v>0.8492824074074075</v>
      </c>
    </row>
    <row r="642" spans="1:4" ht="12.75">
      <c r="A642" t="s">
        <v>1320</v>
      </c>
      <c r="B642" t="s">
        <v>1321</v>
      </c>
      <c r="C642" s="59">
        <v>36747</v>
      </c>
      <c r="D642" s="60">
        <v>0.8494097222222222</v>
      </c>
    </row>
    <row r="643" spans="1:4" ht="12.75">
      <c r="A643" t="s">
        <v>1322</v>
      </c>
      <c r="B643" t="s">
        <v>1323</v>
      </c>
      <c r="C643" s="59">
        <v>36747</v>
      </c>
      <c r="D643" s="60">
        <v>0.8495370370370371</v>
      </c>
    </row>
    <row r="644" spans="1:4" ht="12.75">
      <c r="A644" t="s">
        <v>1324</v>
      </c>
      <c r="B644" t="s">
        <v>1325</v>
      </c>
      <c r="C644" s="59">
        <v>36747</v>
      </c>
      <c r="D644" s="60">
        <v>0.849675925925926</v>
      </c>
    </row>
    <row r="645" spans="1:4" ht="12.75">
      <c r="A645" t="s">
        <v>1326</v>
      </c>
      <c r="B645" t="s">
        <v>1327</v>
      </c>
      <c r="C645" s="59">
        <v>36747</v>
      </c>
      <c r="D645" s="60">
        <v>0.8498032407407408</v>
      </c>
    </row>
    <row r="646" spans="1:4" ht="12.75">
      <c r="A646" t="s">
        <v>1328</v>
      </c>
      <c r="B646" t="s">
        <v>1329</v>
      </c>
      <c r="C646" s="59">
        <v>36747</v>
      </c>
      <c r="D646" s="60">
        <v>0.8499305555555555</v>
      </c>
    </row>
    <row r="647" spans="1:4" ht="12.75">
      <c r="A647" t="s">
        <v>1330</v>
      </c>
      <c r="B647" t="s">
        <v>1331</v>
      </c>
      <c r="C647" s="59">
        <v>36747</v>
      </c>
      <c r="D647" s="60">
        <v>0.8500578703703704</v>
      </c>
    </row>
    <row r="648" spans="1:4" ht="12.75">
      <c r="A648" t="s">
        <v>1332</v>
      </c>
      <c r="B648" t="s">
        <v>1333</v>
      </c>
      <c r="C648" s="59">
        <v>36747</v>
      </c>
      <c r="D648" s="60">
        <v>0.8501967592592593</v>
      </c>
    </row>
    <row r="649" spans="1:4" ht="12.75">
      <c r="A649" t="s">
        <v>1334</v>
      </c>
      <c r="B649" t="s">
        <v>1335</v>
      </c>
      <c r="C649" s="59">
        <v>36747</v>
      </c>
      <c r="D649" s="60">
        <v>0.8503240740740741</v>
      </c>
    </row>
    <row r="650" spans="1:4" ht="12.75">
      <c r="A650" t="s">
        <v>1336</v>
      </c>
      <c r="B650" t="s">
        <v>1337</v>
      </c>
      <c r="C650" s="59">
        <v>36747</v>
      </c>
      <c r="D650" s="60">
        <v>0.8504513888888888</v>
      </c>
    </row>
    <row r="651" spans="1:4" ht="12.75">
      <c r="A651" t="s">
        <v>1338</v>
      </c>
      <c r="B651" t="s">
        <v>1339</v>
      </c>
      <c r="C651" s="59">
        <v>36747</v>
      </c>
      <c r="D651" s="60">
        <v>0.8505787037037037</v>
      </c>
    </row>
    <row r="652" spans="1:4" ht="12.75">
      <c r="A652" t="s">
        <v>1340</v>
      </c>
      <c r="B652" t="s">
        <v>1341</v>
      </c>
      <c r="C652" s="59">
        <v>36747</v>
      </c>
      <c r="D652" s="60">
        <v>0.8507175925925926</v>
      </c>
    </row>
    <row r="653" spans="1:4" ht="12.75">
      <c r="A653" t="s">
        <v>1342</v>
      </c>
      <c r="B653" t="s">
        <v>1343</v>
      </c>
      <c r="C653" s="59">
        <v>36747</v>
      </c>
      <c r="D653" s="60">
        <v>0.8508449074074074</v>
      </c>
    </row>
    <row r="654" spans="1:4" ht="12.75">
      <c r="A654" t="s">
        <v>1344</v>
      </c>
      <c r="B654" t="s">
        <v>1345</v>
      </c>
      <c r="C654" s="59">
        <v>36747</v>
      </c>
      <c r="D654" s="60">
        <v>0.8509837962962963</v>
      </c>
    </row>
    <row r="655" spans="1:4" ht="12.75">
      <c r="A655" t="s">
        <v>1346</v>
      </c>
      <c r="B655" t="s">
        <v>1347</v>
      </c>
      <c r="C655" s="59">
        <v>36747</v>
      </c>
      <c r="D655" s="60">
        <v>0.851111111111111</v>
      </c>
    </row>
    <row r="656" spans="1:4" ht="12.75">
      <c r="A656" t="s">
        <v>1348</v>
      </c>
      <c r="B656" t="s">
        <v>1349</v>
      </c>
      <c r="C656" s="59">
        <v>36747</v>
      </c>
      <c r="D656" s="60">
        <v>0.8512384259259259</v>
      </c>
    </row>
    <row r="657" spans="1:4" ht="12.75">
      <c r="A657" t="s">
        <v>1350</v>
      </c>
      <c r="B657" t="s">
        <v>1351</v>
      </c>
      <c r="C657" s="59">
        <v>36747</v>
      </c>
      <c r="D657" s="60">
        <v>0.8513657407407407</v>
      </c>
    </row>
    <row r="658" spans="1:4" ht="12.75">
      <c r="A658" t="s">
        <v>1352</v>
      </c>
      <c r="B658" t="s">
        <v>1353</v>
      </c>
      <c r="C658" s="59">
        <v>36747</v>
      </c>
      <c r="D658" s="60">
        <v>0.8514930555555557</v>
      </c>
    </row>
    <row r="659" spans="1:4" ht="12.75">
      <c r="A659" t="s">
        <v>1354</v>
      </c>
      <c r="B659" t="s">
        <v>1355</v>
      </c>
      <c r="C659" s="59">
        <v>36747</v>
      </c>
      <c r="D659" s="60">
        <v>0.8516319444444443</v>
      </c>
    </row>
    <row r="660" spans="1:4" ht="12.75">
      <c r="A660" t="s">
        <v>1356</v>
      </c>
      <c r="B660" t="s">
        <v>1357</v>
      </c>
      <c r="C660" s="59">
        <v>36747</v>
      </c>
      <c r="D660" s="60">
        <v>0.8517476851851852</v>
      </c>
    </row>
    <row r="661" spans="1:4" ht="12.75">
      <c r="A661" t="s">
        <v>1358</v>
      </c>
      <c r="B661" t="s">
        <v>1359</v>
      </c>
      <c r="C661" s="59">
        <v>36747</v>
      </c>
      <c r="D661" s="60">
        <v>0.851875</v>
      </c>
    </row>
    <row r="662" spans="1:4" ht="12.75">
      <c r="A662" t="s">
        <v>1360</v>
      </c>
      <c r="B662" t="s">
        <v>1361</v>
      </c>
      <c r="C662" s="59">
        <v>36747</v>
      </c>
      <c r="D662" s="60">
        <v>0.852013888888889</v>
      </c>
    </row>
    <row r="663" spans="1:4" ht="12.75">
      <c r="A663" t="s">
        <v>1362</v>
      </c>
      <c r="B663" t="s">
        <v>1363</v>
      </c>
      <c r="C663" s="59">
        <v>36747</v>
      </c>
      <c r="D663" s="60">
        <v>0.8521412037037037</v>
      </c>
    </row>
    <row r="664" spans="1:4" ht="12.75">
      <c r="A664" t="s">
        <v>1364</v>
      </c>
      <c r="B664" t="s">
        <v>1365</v>
      </c>
      <c r="C664" s="59">
        <v>36747</v>
      </c>
      <c r="D664" s="60">
        <v>0.8522685185185185</v>
      </c>
    </row>
    <row r="665" spans="1:4" ht="12.75">
      <c r="A665" t="s">
        <v>1366</v>
      </c>
      <c r="B665" t="s">
        <v>1367</v>
      </c>
      <c r="C665" s="59">
        <v>36747</v>
      </c>
      <c r="D665" s="60">
        <v>0.8524074074074074</v>
      </c>
    </row>
    <row r="666" spans="1:4" ht="12.75">
      <c r="A666" t="s">
        <v>1368</v>
      </c>
      <c r="B666" t="s">
        <v>1369</v>
      </c>
      <c r="C666" s="59">
        <v>36747</v>
      </c>
      <c r="D666" s="60">
        <v>0.8525347222222223</v>
      </c>
    </row>
    <row r="667" spans="1:4" ht="12.75">
      <c r="A667" t="s">
        <v>1370</v>
      </c>
      <c r="B667" t="s">
        <v>1371</v>
      </c>
      <c r="C667" s="59">
        <v>36747</v>
      </c>
      <c r="D667" s="60">
        <v>0.8526736111111112</v>
      </c>
    </row>
    <row r="668" spans="1:4" ht="12.75">
      <c r="A668" t="s">
        <v>1372</v>
      </c>
      <c r="B668" t="s">
        <v>1373</v>
      </c>
      <c r="C668" s="59">
        <v>36747</v>
      </c>
      <c r="D668" s="60">
        <v>0.8528009259259259</v>
      </c>
    </row>
    <row r="669" spans="1:4" ht="12.75">
      <c r="A669" t="s">
        <v>1374</v>
      </c>
      <c r="B669" t="s">
        <v>1375</v>
      </c>
      <c r="C669" s="59">
        <v>36747</v>
      </c>
      <c r="D669" s="60">
        <v>0.8529282407407407</v>
      </c>
    </row>
    <row r="670" spans="1:4" ht="12.75">
      <c r="A670" t="s">
        <v>1376</v>
      </c>
      <c r="B670" t="s">
        <v>1377</v>
      </c>
      <c r="C670" s="59">
        <v>36747</v>
      </c>
      <c r="D670" s="60">
        <v>0.8530555555555556</v>
      </c>
    </row>
    <row r="671" spans="1:4" ht="12.75">
      <c r="A671" t="s">
        <v>1378</v>
      </c>
      <c r="B671" t="s">
        <v>1379</v>
      </c>
      <c r="C671" s="59">
        <v>36747</v>
      </c>
      <c r="D671" s="60">
        <v>0.8531944444444445</v>
      </c>
    </row>
    <row r="672" spans="1:4" ht="12.75">
      <c r="A672" t="s">
        <v>1290</v>
      </c>
      <c r="B672" t="s">
        <v>1380</v>
      </c>
      <c r="C672" s="59">
        <v>36747</v>
      </c>
      <c r="D672" s="60">
        <v>0.8533217592592592</v>
      </c>
    </row>
    <row r="673" spans="1:4" ht="12.75">
      <c r="A673" t="s">
        <v>1381</v>
      </c>
      <c r="B673" t="s">
        <v>1382</v>
      </c>
      <c r="C673" s="59">
        <v>36747</v>
      </c>
      <c r="D673" s="60">
        <v>0.853449074074074</v>
      </c>
    </row>
    <row r="674" spans="1:4" ht="12.75">
      <c r="A674" t="s">
        <v>1383</v>
      </c>
      <c r="B674" t="s">
        <v>1384</v>
      </c>
      <c r="C674" s="59">
        <v>36747</v>
      </c>
      <c r="D674" s="60">
        <v>0.8535763888888889</v>
      </c>
    </row>
    <row r="675" spans="1:4" ht="12.75">
      <c r="A675" t="s">
        <v>1385</v>
      </c>
      <c r="B675" t="s">
        <v>1386</v>
      </c>
      <c r="C675" s="59">
        <v>36747</v>
      </c>
      <c r="D675" s="60">
        <v>0.8537152777777778</v>
      </c>
    </row>
    <row r="676" spans="1:4" ht="12.75">
      <c r="A676" t="s">
        <v>1387</v>
      </c>
      <c r="B676" t="s">
        <v>1388</v>
      </c>
      <c r="C676" s="59">
        <v>36747</v>
      </c>
      <c r="D676" s="60">
        <v>0.8538425925925925</v>
      </c>
    </row>
    <row r="677" spans="1:4" ht="12.75">
      <c r="A677" t="s">
        <v>1389</v>
      </c>
      <c r="B677" t="s">
        <v>1390</v>
      </c>
      <c r="C677" s="59">
        <v>36747</v>
      </c>
      <c r="D677" s="60">
        <v>0.8539699074074073</v>
      </c>
    </row>
    <row r="678" spans="1:4" ht="12.75">
      <c r="A678" t="s">
        <v>1391</v>
      </c>
      <c r="B678" t="s">
        <v>1392</v>
      </c>
      <c r="C678" s="59">
        <v>36747</v>
      </c>
      <c r="D678" s="60">
        <v>0.8540972222222223</v>
      </c>
    </row>
    <row r="679" spans="1:4" ht="12.75">
      <c r="A679" t="s">
        <v>1393</v>
      </c>
      <c r="B679" t="s">
        <v>1394</v>
      </c>
      <c r="C679" s="59">
        <v>36747</v>
      </c>
      <c r="D679" s="60">
        <v>0.8542361111111111</v>
      </c>
    </row>
    <row r="680" spans="1:4" ht="12.75">
      <c r="A680" t="s">
        <v>1395</v>
      </c>
      <c r="B680" t="s">
        <v>1396</v>
      </c>
      <c r="C680" s="59">
        <v>36747</v>
      </c>
      <c r="D680" s="60">
        <v>0.8543518518518519</v>
      </c>
    </row>
    <row r="681" spans="1:4" ht="12.75">
      <c r="A681" t="s">
        <v>1397</v>
      </c>
      <c r="B681" t="s">
        <v>1398</v>
      </c>
      <c r="C681" s="59">
        <v>36747</v>
      </c>
      <c r="D681" s="60">
        <v>0.8544791666666667</v>
      </c>
    </row>
    <row r="682" spans="1:4" ht="12.75">
      <c r="A682" t="s">
        <v>1399</v>
      </c>
      <c r="B682" t="s">
        <v>1400</v>
      </c>
      <c r="C682" s="59">
        <v>36747</v>
      </c>
      <c r="D682" s="60">
        <v>0.8546064814814814</v>
      </c>
    </row>
    <row r="683" spans="1:4" ht="12.75">
      <c r="A683" t="s">
        <v>1401</v>
      </c>
      <c r="B683" t="s">
        <v>1402</v>
      </c>
      <c r="C683" s="59">
        <v>36747</v>
      </c>
      <c r="D683" s="60">
        <v>0.8547337962962963</v>
      </c>
    </row>
    <row r="684" spans="1:4" ht="12.75">
      <c r="A684" t="s">
        <v>1403</v>
      </c>
      <c r="B684" t="s">
        <v>1404</v>
      </c>
      <c r="C684" s="59">
        <v>36747</v>
      </c>
      <c r="D684" s="60">
        <v>0.8548726851851852</v>
      </c>
    </row>
    <row r="685" spans="1:4" ht="12.75">
      <c r="A685" t="s">
        <v>1405</v>
      </c>
      <c r="B685" t="s">
        <v>1406</v>
      </c>
      <c r="C685" s="59">
        <v>36747</v>
      </c>
      <c r="D685" s="60">
        <v>0.855</v>
      </c>
    </row>
    <row r="686" spans="1:4" ht="12.75">
      <c r="A686" t="s">
        <v>1407</v>
      </c>
      <c r="B686" t="s">
        <v>1408</v>
      </c>
      <c r="C686" s="59">
        <v>36747</v>
      </c>
      <c r="D686" s="60">
        <v>0.8551273148148147</v>
      </c>
    </row>
    <row r="687" spans="1:4" ht="12.75">
      <c r="A687" t="s">
        <v>1409</v>
      </c>
      <c r="B687" t="s">
        <v>1410</v>
      </c>
      <c r="C687" s="59">
        <v>36747</v>
      </c>
      <c r="D687" s="60">
        <v>0.8552662037037037</v>
      </c>
    </row>
    <row r="688" spans="1:4" ht="12.75">
      <c r="A688" t="s">
        <v>1411</v>
      </c>
      <c r="B688" t="s">
        <v>1412</v>
      </c>
      <c r="C688" s="59">
        <v>36747</v>
      </c>
      <c r="D688" s="60">
        <v>0.8553935185185185</v>
      </c>
    </row>
    <row r="689" spans="1:4" ht="12.75">
      <c r="A689" t="s">
        <v>1413</v>
      </c>
      <c r="B689" t="s">
        <v>1414</v>
      </c>
      <c r="C689" s="59">
        <v>36747</v>
      </c>
      <c r="D689" s="60">
        <v>0.8555324074074074</v>
      </c>
    </row>
    <row r="690" spans="1:4" ht="12.75">
      <c r="A690" t="s">
        <v>1415</v>
      </c>
      <c r="B690" t="s">
        <v>1416</v>
      </c>
      <c r="C690" s="59">
        <v>36747</v>
      </c>
      <c r="D690" s="60">
        <v>0.8556597222222222</v>
      </c>
    </row>
    <row r="691" spans="1:4" ht="12.75">
      <c r="A691" t="s">
        <v>1417</v>
      </c>
      <c r="B691" t="s">
        <v>1418</v>
      </c>
      <c r="C691" s="59">
        <v>36747</v>
      </c>
      <c r="D691" s="60">
        <v>0.855775462962963</v>
      </c>
    </row>
    <row r="692" spans="1:4" ht="12.75">
      <c r="A692" t="s">
        <v>1419</v>
      </c>
      <c r="B692" t="s">
        <v>1420</v>
      </c>
      <c r="C692" s="59">
        <v>36747</v>
      </c>
      <c r="D692" s="60">
        <v>0.8559027777777778</v>
      </c>
    </row>
    <row r="693" spans="1:4" ht="12.75">
      <c r="A693" t="s">
        <v>1421</v>
      </c>
      <c r="B693" t="s">
        <v>1422</v>
      </c>
      <c r="C693" s="59">
        <v>36747</v>
      </c>
      <c r="D693" s="60">
        <v>0.8560300925925927</v>
      </c>
    </row>
    <row r="694" spans="1:4" ht="12.75">
      <c r="A694" t="s">
        <v>1292</v>
      </c>
      <c r="B694" t="s">
        <v>1423</v>
      </c>
      <c r="C694" s="59">
        <v>36747</v>
      </c>
      <c r="D694" s="60">
        <v>0.8561689814814816</v>
      </c>
    </row>
    <row r="695" spans="1:4" ht="12.75">
      <c r="A695" t="s">
        <v>1424</v>
      </c>
      <c r="B695" t="s">
        <v>1425</v>
      </c>
      <c r="C695" s="59">
        <v>36747</v>
      </c>
      <c r="D695" s="60">
        <v>0.8562962962962963</v>
      </c>
    </row>
    <row r="696" spans="1:4" ht="12.75">
      <c r="A696" t="s">
        <v>1426</v>
      </c>
      <c r="B696" t="s">
        <v>1427</v>
      </c>
      <c r="C696" s="59">
        <v>36747</v>
      </c>
      <c r="D696" s="60">
        <v>0.8564236111111111</v>
      </c>
    </row>
    <row r="697" spans="1:4" ht="12.75">
      <c r="A697" t="s">
        <v>1428</v>
      </c>
      <c r="B697" t="s">
        <v>1429</v>
      </c>
      <c r="C697" s="59">
        <v>36747</v>
      </c>
      <c r="D697" s="60">
        <v>0.8565625</v>
      </c>
    </row>
    <row r="698" spans="1:4" ht="12.75">
      <c r="A698" t="s">
        <v>1430</v>
      </c>
      <c r="B698" t="s">
        <v>1431</v>
      </c>
      <c r="C698" s="59">
        <v>36747</v>
      </c>
      <c r="D698" s="60">
        <v>0.8566898148148149</v>
      </c>
    </row>
    <row r="699" spans="1:4" ht="12.75">
      <c r="A699" t="s">
        <v>1432</v>
      </c>
      <c r="B699" t="s">
        <v>1433</v>
      </c>
      <c r="C699" s="59">
        <v>36747</v>
      </c>
      <c r="D699" s="60">
        <v>0.8568171296296296</v>
      </c>
    </row>
    <row r="700" spans="1:4" ht="12.75">
      <c r="A700" t="s">
        <v>1434</v>
      </c>
      <c r="B700" t="s">
        <v>1435</v>
      </c>
      <c r="C700" s="59">
        <v>36747</v>
      </c>
      <c r="D700" s="60">
        <v>0.8569328703703704</v>
      </c>
    </row>
    <row r="701" spans="1:4" ht="12.75">
      <c r="A701" t="s">
        <v>1436</v>
      </c>
      <c r="B701" t="s">
        <v>1437</v>
      </c>
      <c r="C701" s="59">
        <v>36747</v>
      </c>
      <c r="D701" s="60">
        <v>0.8570601851851851</v>
      </c>
    </row>
    <row r="702" spans="1:4" ht="12.75">
      <c r="A702" t="s">
        <v>1438</v>
      </c>
      <c r="B702" t="s">
        <v>1439</v>
      </c>
      <c r="C702" s="59">
        <v>36747</v>
      </c>
      <c r="D702" s="60">
        <v>0.8571875</v>
      </c>
    </row>
    <row r="703" spans="1:4" ht="12.75">
      <c r="A703" t="s">
        <v>1440</v>
      </c>
      <c r="B703" t="s">
        <v>1441</v>
      </c>
      <c r="C703" s="59">
        <v>36747</v>
      </c>
      <c r="D703" s="60">
        <v>0.8573263888888888</v>
      </c>
    </row>
    <row r="704" spans="1:4" ht="12.75">
      <c r="A704" t="s">
        <v>1442</v>
      </c>
      <c r="B704" t="s">
        <v>1443</v>
      </c>
      <c r="C704" s="59">
        <v>36747</v>
      </c>
      <c r="D704" s="60">
        <v>0.8574537037037038</v>
      </c>
    </row>
    <row r="705" spans="1:4" ht="12.75">
      <c r="A705" t="s">
        <v>1444</v>
      </c>
      <c r="B705" t="s">
        <v>1445</v>
      </c>
      <c r="C705" s="59">
        <v>36747</v>
      </c>
      <c r="D705" s="60">
        <v>0.8575810185185185</v>
      </c>
    </row>
    <row r="706" spans="1:4" ht="12.75">
      <c r="A706" t="s">
        <v>1446</v>
      </c>
      <c r="B706" t="s">
        <v>1447</v>
      </c>
      <c r="C706" s="59">
        <v>36747</v>
      </c>
      <c r="D706" s="60">
        <v>0.8577083333333334</v>
      </c>
    </row>
    <row r="707" spans="1:4" ht="12.75">
      <c r="A707" t="s">
        <v>1448</v>
      </c>
      <c r="B707" t="s">
        <v>1449</v>
      </c>
      <c r="C707" s="59">
        <v>36747</v>
      </c>
      <c r="D707" s="60">
        <v>0.8578356481481482</v>
      </c>
    </row>
    <row r="708" spans="1:4" ht="12.75">
      <c r="A708" t="s">
        <v>1450</v>
      </c>
      <c r="B708" t="s">
        <v>1451</v>
      </c>
      <c r="C708" s="59">
        <v>36747</v>
      </c>
      <c r="D708" s="60">
        <v>0.8579745370370371</v>
      </c>
    </row>
    <row r="709" spans="1:4" ht="12.75">
      <c r="A709" t="s">
        <v>1452</v>
      </c>
      <c r="B709" t="s">
        <v>1453</v>
      </c>
      <c r="C709" s="59">
        <v>36747</v>
      </c>
      <c r="D709" s="60">
        <v>0.8581018518518518</v>
      </c>
    </row>
    <row r="710" spans="1:4" ht="12.75">
      <c r="A710" t="s">
        <v>1454</v>
      </c>
      <c r="B710" t="s">
        <v>1455</v>
      </c>
      <c r="C710" s="59">
        <v>36747</v>
      </c>
      <c r="D710" s="60">
        <v>0.8582407407407407</v>
      </c>
    </row>
    <row r="711" spans="1:4" ht="12.75">
      <c r="A711" t="s">
        <v>1456</v>
      </c>
      <c r="B711" t="s">
        <v>1457</v>
      </c>
      <c r="C711" s="59">
        <v>36747</v>
      </c>
      <c r="D711" s="60">
        <v>0.8583680555555556</v>
      </c>
    </row>
    <row r="712" spans="1:4" ht="12.75">
      <c r="A712" t="s">
        <v>1458</v>
      </c>
      <c r="B712" t="s">
        <v>1459</v>
      </c>
      <c r="C712" s="59">
        <v>36747</v>
      </c>
      <c r="D712" s="60">
        <v>0.8584953703703704</v>
      </c>
    </row>
    <row r="713" spans="1:4" ht="12.75">
      <c r="A713" t="s">
        <v>1370</v>
      </c>
      <c r="B713" t="s">
        <v>1460</v>
      </c>
      <c r="C713" s="59">
        <v>36747</v>
      </c>
      <c r="D713" s="60">
        <v>0.8586226851851851</v>
      </c>
    </row>
    <row r="714" spans="1:4" ht="12.75">
      <c r="A714" t="s">
        <v>1461</v>
      </c>
      <c r="B714" t="s">
        <v>1462</v>
      </c>
      <c r="C714" s="59">
        <v>36747</v>
      </c>
      <c r="D714" s="60">
        <v>0.858761574074074</v>
      </c>
    </row>
    <row r="715" spans="1:4" ht="12.75">
      <c r="A715" t="s">
        <v>1463</v>
      </c>
      <c r="B715" t="s">
        <v>1464</v>
      </c>
      <c r="C715" s="59">
        <v>36747</v>
      </c>
      <c r="D715" s="60">
        <v>0.8588888888888889</v>
      </c>
    </row>
    <row r="716" spans="1:4" ht="12.75">
      <c r="A716" t="s">
        <v>1465</v>
      </c>
      <c r="B716" t="s">
        <v>1466</v>
      </c>
      <c r="C716" s="59">
        <v>36747</v>
      </c>
      <c r="D716" s="60">
        <v>0.8590046296296295</v>
      </c>
    </row>
    <row r="717" spans="1:4" ht="12.75">
      <c r="A717" t="s">
        <v>1467</v>
      </c>
      <c r="B717" t="s">
        <v>1468</v>
      </c>
      <c r="C717" s="59">
        <v>36747</v>
      </c>
      <c r="D717" s="60">
        <v>0.8591435185185184</v>
      </c>
    </row>
    <row r="718" spans="1:4" ht="12.75">
      <c r="A718" t="s">
        <v>1469</v>
      </c>
      <c r="B718" t="s">
        <v>1470</v>
      </c>
      <c r="C718" s="59">
        <v>36747</v>
      </c>
      <c r="D718" s="60">
        <v>0.8592708333333333</v>
      </c>
    </row>
    <row r="719" spans="1:4" ht="12.75">
      <c r="A719" t="s">
        <v>1471</v>
      </c>
      <c r="B719" t="s">
        <v>1472</v>
      </c>
      <c r="C719" s="59">
        <v>36747</v>
      </c>
      <c r="D719" s="60">
        <v>0.8593981481481481</v>
      </c>
    </row>
    <row r="720" spans="1:4" ht="12.75">
      <c r="A720" t="s">
        <v>1473</v>
      </c>
      <c r="B720" t="s">
        <v>1474</v>
      </c>
      <c r="C720" s="59">
        <v>36747</v>
      </c>
      <c r="D720" s="60">
        <v>0.8595254629629631</v>
      </c>
    </row>
    <row r="721" spans="1:4" ht="12.75">
      <c r="A721" t="s">
        <v>1475</v>
      </c>
      <c r="B721" t="s">
        <v>1476</v>
      </c>
      <c r="C721" s="59">
        <v>36747</v>
      </c>
      <c r="D721" s="60">
        <v>0.8596643518518517</v>
      </c>
    </row>
    <row r="722" spans="1:4" ht="12.75">
      <c r="A722" t="s">
        <v>1477</v>
      </c>
      <c r="B722" t="s">
        <v>1478</v>
      </c>
      <c r="C722" s="59">
        <v>36747</v>
      </c>
      <c r="D722" s="60">
        <v>0.8598032407407407</v>
      </c>
    </row>
    <row r="723" spans="1:4" ht="12.75">
      <c r="A723" t="s">
        <v>1479</v>
      </c>
      <c r="B723" t="s">
        <v>1480</v>
      </c>
      <c r="C723" s="59">
        <v>36747</v>
      </c>
      <c r="D723" s="60">
        <v>0.8599305555555555</v>
      </c>
    </row>
    <row r="724" spans="1:4" ht="12.75">
      <c r="A724" t="s">
        <v>1481</v>
      </c>
      <c r="B724" t="s">
        <v>1482</v>
      </c>
      <c r="C724" s="59">
        <v>36747</v>
      </c>
      <c r="D724" s="60">
        <v>0.8600578703703704</v>
      </c>
    </row>
    <row r="725" spans="1:4" ht="12.75">
      <c r="A725" t="s">
        <v>1483</v>
      </c>
      <c r="B725" t="s">
        <v>1484</v>
      </c>
      <c r="C725" s="59">
        <v>36747</v>
      </c>
      <c r="D725" s="60">
        <v>0.8601967592592592</v>
      </c>
    </row>
    <row r="726" spans="1:4" ht="12.75">
      <c r="A726" t="s">
        <v>1485</v>
      </c>
      <c r="B726" t="s">
        <v>1486</v>
      </c>
      <c r="C726" s="59">
        <v>36747</v>
      </c>
      <c r="D726" s="60">
        <v>0.860324074074074</v>
      </c>
    </row>
    <row r="727" spans="1:4" ht="12.75">
      <c r="A727" t="s">
        <v>1487</v>
      </c>
      <c r="B727" t="s">
        <v>1488</v>
      </c>
      <c r="C727" s="59">
        <v>36747</v>
      </c>
      <c r="D727" s="60">
        <v>0.860451388888889</v>
      </c>
    </row>
    <row r="728" spans="1:4" ht="12.75">
      <c r="A728" t="s">
        <v>1489</v>
      </c>
      <c r="B728" t="s">
        <v>1490</v>
      </c>
      <c r="C728" s="59">
        <v>36747</v>
      </c>
      <c r="D728" s="60">
        <v>0.8605787037037037</v>
      </c>
    </row>
    <row r="729" spans="1:4" ht="12.75">
      <c r="A729" t="s">
        <v>1491</v>
      </c>
      <c r="B729" t="s">
        <v>1492</v>
      </c>
      <c r="C729" s="59">
        <v>36747</v>
      </c>
      <c r="D729" s="60">
        <v>0.8607175925925926</v>
      </c>
    </row>
    <row r="730" spans="1:4" ht="12.75">
      <c r="A730" t="s">
        <v>1493</v>
      </c>
      <c r="B730" t="s">
        <v>1494</v>
      </c>
      <c r="C730" s="59">
        <v>36747</v>
      </c>
      <c r="D730" s="60">
        <v>0.8608564814814814</v>
      </c>
    </row>
    <row r="731" spans="1:4" ht="12.75">
      <c r="A731" t="s">
        <v>1495</v>
      </c>
      <c r="B731" t="s">
        <v>1496</v>
      </c>
      <c r="C731" s="59">
        <v>36747</v>
      </c>
      <c r="D731" s="60">
        <v>0.8609953703703703</v>
      </c>
    </row>
    <row r="732" spans="1:4" ht="12.75">
      <c r="A732" t="s">
        <v>1497</v>
      </c>
      <c r="B732" t="s">
        <v>1498</v>
      </c>
      <c r="C732" s="59">
        <v>36747</v>
      </c>
      <c r="D732" s="60">
        <v>0.8611226851851851</v>
      </c>
    </row>
    <row r="733" spans="1:4" ht="12.75">
      <c r="A733" t="s">
        <v>1499</v>
      </c>
      <c r="B733" t="s">
        <v>1500</v>
      </c>
      <c r="C733" s="59">
        <v>36747</v>
      </c>
      <c r="D733" s="60">
        <v>0.86125</v>
      </c>
    </row>
    <row r="734" spans="1:4" ht="12.75">
      <c r="A734" t="s">
        <v>1501</v>
      </c>
      <c r="B734" t="s">
        <v>1502</v>
      </c>
      <c r="C734" s="59">
        <v>36747</v>
      </c>
      <c r="D734" s="60">
        <v>0.8613888888888889</v>
      </c>
    </row>
    <row r="735" spans="1:4" ht="12.75">
      <c r="A735" t="s">
        <v>1503</v>
      </c>
      <c r="B735" t="s">
        <v>1504</v>
      </c>
      <c r="C735" s="59">
        <v>36747</v>
      </c>
      <c r="D735" s="60">
        <v>0.8615162037037036</v>
      </c>
    </row>
    <row r="736" spans="1:4" ht="12.75">
      <c r="A736" t="s">
        <v>1505</v>
      </c>
      <c r="B736" t="s">
        <v>1506</v>
      </c>
      <c r="C736" s="59">
        <v>36747</v>
      </c>
      <c r="D736" s="60">
        <v>0.8616550925925925</v>
      </c>
    </row>
    <row r="737" spans="1:4" ht="12.75">
      <c r="A737" t="s">
        <v>1507</v>
      </c>
      <c r="B737" t="s">
        <v>1508</v>
      </c>
      <c r="C737" s="59">
        <v>36747</v>
      </c>
      <c r="D737" s="60">
        <v>0.8617824074074073</v>
      </c>
    </row>
    <row r="738" spans="1:4" ht="12.75">
      <c r="A738" t="s">
        <v>1509</v>
      </c>
      <c r="B738" t="s">
        <v>1510</v>
      </c>
      <c r="C738" s="59">
        <v>36747</v>
      </c>
      <c r="D738" s="60">
        <v>0.8619097222222223</v>
      </c>
    </row>
    <row r="739" spans="1:4" ht="12.75">
      <c r="A739" t="s">
        <v>1511</v>
      </c>
      <c r="B739" t="s">
        <v>1512</v>
      </c>
      <c r="C739" s="59">
        <v>36747</v>
      </c>
      <c r="D739" s="60">
        <v>0.8620486111111111</v>
      </c>
    </row>
    <row r="740" spans="1:4" ht="12.75">
      <c r="A740" t="s">
        <v>1513</v>
      </c>
      <c r="B740" t="s">
        <v>1514</v>
      </c>
      <c r="C740" s="59">
        <v>36747</v>
      </c>
      <c r="D740" s="60">
        <v>0.862175925925926</v>
      </c>
    </row>
    <row r="741" spans="1:4" ht="12.75">
      <c r="A741" t="s">
        <v>1515</v>
      </c>
      <c r="B741" t="s">
        <v>1516</v>
      </c>
      <c r="C741" s="59">
        <v>36747</v>
      </c>
      <c r="D741" s="60">
        <v>0.8623032407407408</v>
      </c>
    </row>
    <row r="742" spans="1:4" ht="12.75">
      <c r="A742" t="s">
        <v>1517</v>
      </c>
      <c r="B742" t="s">
        <v>1518</v>
      </c>
      <c r="C742" s="59">
        <v>36747</v>
      </c>
      <c r="D742" s="60">
        <v>0.8624305555555556</v>
      </c>
    </row>
    <row r="743" spans="1:4" ht="12.75">
      <c r="A743" t="s">
        <v>1519</v>
      </c>
      <c r="B743" t="s">
        <v>1520</v>
      </c>
      <c r="C743" s="59">
        <v>36747</v>
      </c>
      <c r="D743" s="60">
        <v>0.8625578703703703</v>
      </c>
    </row>
    <row r="744" spans="1:4" ht="12.75">
      <c r="A744" t="s">
        <v>1521</v>
      </c>
      <c r="B744" t="s">
        <v>1522</v>
      </c>
      <c r="C744" s="59">
        <v>36747</v>
      </c>
      <c r="D744" s="60">
        <v>0.8626851851851852</v>
      </c>
    </row>
    <row r="745" spans="1:4" ht="12.75">
      <c r="A745" t="s">
        <v>1523</v>
      </c>
      <c r="B745" t="s">
        <v>1524</v>
      </c>
      <c r="C745" s="59">
        <v>36747</v>
      </c>
      <c r="D745" s="60">
        <v>0.8628125</v>
      </c>
    </row>
    <row r="746" spans="1:4" ht="12.75">
      <c r="A746" t="s">
        <v>1525</v>
      </c>
      <c r="B746" t="s">
        <v>1526</v>
      </c>
      <c r="C746" s="59">
        <v>36747</v>
      </c>
      <c r="D746" s="60">
        <v>0.8629398148148147</v>
      </c>
    </row>
    <row r="747" spans="1:4" ht="12.75">
      <c r="A747" t="s">
        <v>1527</v>
      </c>
      <c r="B747" t="s">
        <v>1528</v>
      </c>
      <c r="C747" s="59">
        <v>36747</v>
      </c>
      <c r="D747" s="60">
        <v>0.8630555555555556</v>
      </c>
    </row>
    <row r="748" spans="1:4" ht="12.75">
      <c r="A748" t="s">
        <v>1529</v>
      </c>
      <c r="B748" t="s">
        <v>1530</v>
      </c>
      <c r="C748" s="59">
        <v>36747</v>
      </c>
      <c r="D748" s="60">
        <v>0.8631712962962963</v>
      </c>
    </row>
    <row r="749" spans="1:4" ht="12.75">
      <c r="A749" t="s">
        <v>1531</v>
      </c>
      <c r="B749" t="s">
        <v>1532</v>
      </c>
      <c r="C749" s="59">
        <v>36747</v>
      </c>
      <c r="D749" s="60">
        <v>0.863287037037037</v>
      </c>
    </row>
    <row r="750" spans="1:4" ht="12.75">
      <c r="A750" t="s">
        <v>1533</v>
      </c>
      <c r="B750" t="s">
        <v>1534</v>
      </c>
      <c r="C750" s="59">
        <v>36747</v>
      </c>
      <c r="D750" s="60">
        <v>0.8634027777777779</v>
      </c>
    </row>
    <row r="751" spans="1:4" ht="12.75">
      <c r="A751" t="s">
        <v>1535</v>
      </c>
      <c r="B751" t="s">
        <v>1536</v>
      </c>
      <c r="C751" s="59">
        <v>36747</v>
      </c>
      <c r="D751" s="60">
        <v>0.8635416666666668</v>
      </c>
    </row>
    <row r="752" spans="1:4" ht="12.75">
      <c r="A752" t="s">
        <v>1537</v>
      </c>
      <c r="B752" t="s">
        <v>1538</v>
      </c>
      <c r="C752" s="59">
        <v>36747</v>
      </c>
      <c r="D752" s="60">
        <v>0.8636805555555555</v>
      </c>
    </row>
    <row r="753" spans="1:4" ht="12.75">
      <c r="A753" t="s">
        <v>1539</v>
      </c>
      <c r="B753" t="s">
        <v>1540</v>
      </c>
      <c r="C753" s="59">
        <v>36747</v>
      </c>
      <c r="D753" s="60">
        <v>0.8638194444444444</v>
      </c>
    </row>
    <row r="754" spans="1:4" ht="12.75">
      <c r="A754" t="s">
        <v>1541</v>
      </c>
      <c r="B754" t="s">
        <v>1542</v>
      </c>
      <c r="C754" s="59">
        <v>36747</v>
      </c>
      <c r="D754" s="60">
        <v>0.8639583333333333</v>
      </c>
    </row>
    <row r="755" spans="1:4" ht="12.75">
      <c r="A755" t="s">
        <v>1543</v>
      </c>
      <c r="B755" t="s">
        <v>1544</v>
      </c>
      <c r="C755" s="59">
        <v>36747</v>
      </c>
      <c r="D755" s="60">
        <v>0.8640856481481481</v>
      </c>
    </row>
    <row r="756" spans="1:4" ht="12.75">
      <c r="A756" t="s">
        <v>1545</v>
      </c>
      <c r="B756" t="s">
        <v>1546</v>
      </c>
      <c r="C756" s="59">
        <v>36747</v>
      </c>
      <c r="D756" s="60">
        <v>0.8642129629629629</v>
      </c>
    </row>
    <row r="757" spans="1:4" ht="12.75">
      <c r="A757" t="s">
        <v>1547</v>
      </c>
      <c r="B757" t="s">
        <v>1548</v>
      </c>
      <c r="C757" s="59">
        <v>36747</v>
      </c>
      <c r="D757" s="60">
        <v>0.8643402777777777</v>
      </c>
    </row>
    <row r="758" spans="1:4" ht="12.75">
      <c r="A758" t="s">
        <v>1549</v>
      </c>
      <c r="B758" t="s">
        <v>1550</v>
      </c>
      <c r="C758" s="59">
        <v>36747</v>
      </c>
      <c r="D758" s="60">
        <v>0.8644675925925926</v>
      </c>
    </row>
    <row r="759" spans="1:4" ht="12.75">
      <c r="A759" t="s">
        <v>1551</v>
      </c>
      <c r="B759" t="s">
        <v>1552</v>
      </c>
      <c r="C759" s="59">
        <v>36747</v>
      </c>
      <c r="D759" s="60">
        <v>0.8645949074074074</v>
      </c>
    </row>
    <row r="760" spans="1:4" ht="12.75">
      <c r="A760" t="s">
        <v>1553</v>
      </c>
      <c r="B760" t="s">
        <v>1554</v>
      </c>
      <c r="C760" s="59">
        <v>36747</v>
      </c>
      <c r="D760" s="60">
        <v>0.8647337962962963</v>
      </c>
    </row>
    <row r="761" spans="1:4" ht="12.75">
      <c r="A761" t="s">
        <v>1555</v>
      </c>
      <c r="B761" t="s">
        <v>1556</v>
      </c>
      <c r="C761" s="59">
        <v>36747</v>
      </c>
      <c r="D761" s="60">
        <v>0.8648726851851851</v>
      </c>
    </row>
    <row r="762" spans="1:4" ht="12.75">
      <c r="A762" t="s">
        <v>1557</v>
      </c>
      <c r="B762" t="s">
        <v>1558</v>
      </c>
      <c r="C762" s="59">
        <v>36747</v>
      </c>
      <c r="D762" s="60">
        <v>0.865</v>
      </c>
    </row>
    <row r="763" spans="1:4" ht="12.75">
      <c r="A763" t="s">
        <v>1559</v>
      </c>
      <c r="B763" t="s">
        <v>1560</v>
      </c>
      <c r="C763" s="59">
        <v>36747</v>
      </c>
      <c r="D763" s="60">
        <v>0.8651273148148149</v>
      </c>
    </row>
    <row r="764" spans="1:4" ht="12.75">
      <c r="A764" t="s">
        <v>1561</v>
      </c>
      <c r="B764" t="s">
        <v>1562</v>
      </c>
      <c r="C764" s="59">
        <v>36747</v>
      </c>
      <c r="D764" s="60">
        <v>0.8652546296296296</v>
      </c>
    </row>
    <row r="765" spans="1:4" ht="12.75">
      <c r="A765" t="s">
        <v>1563</v>
      </c>
      <c r="B765" t="s">
        <v>1564</v>
      </c>
      <c r="C765" s="59">
        <v>36747</v>
      </c>
      <c r="D765" s="60">
        <v>0.8653819444444445</v>
      </c>
    </row>
    <row r="766" spans="1:4" ht="12.75">
      <c r="A766" t="s">
        <v>1565</v>
      </c>
      <c r="B766" t="s">
        <v>1566</v>
      </c>
      <c r="C766" s="59">
        <v>36747</v>
      </c>
      <c r="D766" s="60">
        <v>0.8655208333333334</v>
      </c>
    </row>
    <row r="767" spans="1:4" ht="12.75">
      <c r="A767" t="s">
        <v>1567</v>
      </c>
      <c r="B767" t="s">
        <v>1568</v>
      </c>
      <c r="C767" s="59">
        <v>36747</v>
      </c>
      <c r="D767" s="60">
        <v>0.8656597222222223</v>
      </c>
    </row>
    <row r="768" spans="1:4" ht="12.75">
      <c r="A768" t="s">
        <v>1569</v>
      </c>
      <c r="B768" t="s">
        <v>1570</v>
      </c>
      <c r="C768" s="59">
        <v>36747</v>
      </c>
      <c r="D768" s="60">
        <v>0.8657870370370371</v>
      </c>
    </row>
    <row r="769" spans="1:4" ht="12.75">
      <c r="A769" t="s">
        <v>1571</v>
      </c>
      <c r="B769" t="s">
        <v>1572</v>
      </c>
      <c r="C769" s="59">
        <v>36747</v>
      </c>
      <c r="D769" s="60">
        <v>0.8659143518518518</v>
      </c>
    </row>
    <row r="770" spans="1:4" ht="12.75">
      <c r="A770" t="s">
        <v>1573</v>
      </c>
      <c r="B770" t="s">
        <v>1574</v>
      </c>
      <c r="C770" s="59">
        <v>36747</v>
      </c>
      <c r="D770" s="60">
        <v>0.8660416666666667</v>
      </c>
    </row>
    <row r="771" spans="1:4" ht="12.75">
      <c r="A771" t="s">
        <v>1575</v>
      </c>
      <c r="B771" t="s">
        <v>1576</v>
      </c>
      <c r="C771" s="59">
        <v>36747</v>
      </c>
      <c r="D771" s="60">
        <v>0.8661689814814815</v>
      </c>
    </row>
    <row r="772" spans="1:4" ht="12.75">
      <c r="A772" t="s">
        <v>1577</v>
      </c>
      <c r="B772" t="s">
        <v>1578</v>
      </c>
      <c r="C772" s="59">
        <v>36747</v>
      </c>
      <c r="D772" s="60">
        <v>0.8663078703703704</v>
      </c>
    </row>
    <row r="773" spans="1:4" ht="12.75">
      <c r="A773" t="s">
        <v>1579</v>
      </c>
      <c r="B773" t="s">
        <v>1580</v>
      </c>
      <c r="C773" s="59">
        <v>36747</v>
      </c>
      <c r="D773" s="60">
        <v>0.8664351851851851</v>
      </c>
    </row>
    <row r="774" spans="1:4" ht="12.75">
      <c r="A774" t="s">
        <v>1581</v>
      </c>
      <c r="B774" t="s">
        <v>1582</v>
      </c>
      <c r="C774" s="59">
        <v>36747</v>
      </c>
      <c r="D774" s="60">
        <v>0.866574074074074</v>
      </c>
    </row>
    <row r="775" spans="1:4" ht="12.75">
      <c r="A775" t="s">
        <v>1583</v>
      </c>
      <c r="B775" t="s">
        <v>1584</v>
      </c>
      <c r="C775" s="59">
        <v>36747</v>
      </c>
      <c r="D775" s="60">
        <v>0.8667013888888889</v>
      </c>
    </row>
    <row r="776" spans="1:4" ht="12.75">
      <c r="A776" t="s">
        <v>1585</v>
      </c>
      <c r="B776" t="s">
        <v>1586</v>
      </c>
      <c r="C776" s="59">
        <v>36747</v>
      </c>
      <c r="D776" s="60">
        <v>0.8668287037037037</v>
      </c>
    </row>
    <row r="777" spans="1:4" ht="12.75">
      <c r="A777" t="s">
        <v>1587</v>
      </c>
      <c r="B777" t="s">
        <v>1588</v>
      </c>
      <c r="C777" s="59">
        <v>36747</v>
      </c>
      <c r="D777" s="60">
        <v>0.8669560185185184</v>
      </c>
    </row>
    <row r="778" spans="1:4" ht="12.75">
      <c r="A778" t="s">
        <v>1589</v>
      </c>
      <c r="B778" t="s">
        <v>1590</v>
      </c>
      <c r="C778" s="59">
        <v>36747</v>
      </c>
      <c r="D778" s="60">
        <v>0.8670949074074074</v>
      </c>
    </row>
    <row r="779" spans="1:4" ht="12.75">
      <c r="A779" t="s">
        <v>1591</v>
      </c>
      <c r="B779" t="s">
        <v>1592</v>
      </c>
      <c r="C779" s="59">
        <v>36747</v>
      </c>
      <c r="D779" s="60">
        <v>0.8672222222222222</v>
      </c>
    </row>
    <row r="780" spans="1:4" ht="12.75">
      <c r="A780" t="s">
        <v>1593</v>
      </c>
      <c r="B780" t="s">
        <v>1594</v>
      </c>
      <c r="C780" s="59">
        <v>36747</v>
      </c>
      <c r="D780" s="60">
        <v>0.867349537037037</v>
      </c>
    </row>
    <row r="781" spans="1:4" ht="12.75">
      <c r="A781" t="s">
        <v>1595</v>
      </c>
      <c r="B781" t="s">
        <v>1596</v>
      </c>
      <c r="C781" s="59">
        <v>36747</v>
      </c>
      <c r="D781" s="60">
        <v>0.8674768518518517</v>
      </c>
    </row>
    <row r="782" spans="1:4" ht="12.75">
      <c r="A782" t="s">
        <v>1597</v>
      </c>
      <c r="B782" t="s">
        <v>1598</v>
      </c>
      <c r="C782" s="59">
        <v>36747</v>
      </c>
      <c r="D782" s="60">
        <v>0.8676041666666667</v>
      </c>
    </row>
    <row r="783" spans="1:4" ht="12.75">
      <c r="A783" t="s">
        <v>1599</v>
      </c>
      <c r="B783" t="s">
        <v>1600</v>
      </c>
      <c r="C783" s="59">
        <v>36747</v>
      </c>
      <c r="D783" s="60">
        <v>0.8677430555555555</v>
      </c>
    </row>
    <row r="784" spans="1:4" ht="12.75">
      <c r="A784" t="s">
        <v>1601</v>
      </c>
      <c r="B784" t="s">
        <v>1602</v>
      </c>
      <c r="C784" s="59">
        <v>36747</v>
      </c>
      <c r="D784" s="60">
        <v>0.8678703703703704</v>
      </c>
    </row>
    <row r="785" spans="1:4" ht="12.75">
      <c r="A785" t="s">
        <v>1603</v>
      </c>
      <c r="B785" t="s">
        <v>1604</v>
      </c>
      <c r="C785" s="59">
        <v>36747</v>
      </c>
      <c r="D785" s="60">
        <v>0.8679976851851853</v>
      </c>
    </row>
    <row r="786" spans="1:4" ht="12.75">
      <c r="A786" t="s">
        <v>1605</v>
      </c>
      <c r="B786" t="s">
        <v>1606</v>
      </c>
      <c r="C786" s="59">
        <v>36747</v>
      </c>
      <c r="D786" s="60">
        <v>0.868136574074074</v>
      </c>
    </row>
    <row r="787" spans="1:4" ht="12.75">
      <c r="A787" t="s">
        <v>1607</v>
      </c>
      <c r="B787" t="s">
        <v>1608</v>
      </c>
      <c r="C787" s="59">
        <v>36747</v>
      </c>
      <c r="D787" s="60">
        <v>0.868263888888889</v>
      </c>
    </row>
    <row r="788" spans="1:4" ht="12.75">
      <c r="A788" t="s">
        <v>1609</v>
      </c>
      <c r="B788" t="s">
        <v>1610</v>
      </c>
      <c r="C788" s="59">
        <v>36747</v>
      </c>
      <c r="D788" s="60">
        <v>0.8683912037037037</v>
      </c>
    </row>
    <row r="789" spans="1:4" ht="12.75">
      <c r="A789" t="s">
        <v>1611</v>
      </c>
      <c r="B789" t="s">
        <v>1612</v>
      </c>
      <c r="C789" s="59">
        <v>36747</v>
      </c>
      <c r="D789" s="60">
        <v>0.8685300925925926</v>
      </c>
    </row>
    <row r="790" spans="1:4" ht="12.75">
      <c r="A790" t="s">
        <v>1613</v>
      </c>
      <c r="B790" t="s">
        <v>1614</v>
      </c>
      <c r="C790" s="59">
        <v>36747</v>
      </c>
      <c r="D790" s="60">
        <v>0.8686574074074075</v>
      </c>
    </row>
    <row r="791" spans="1:4" ht="12.75">
      <c r="A791" t="s">
        <v>1615</v>
      </c>
      <c r="B791" t="s">
        <v>1616</v>
      </c>
      <c r="C791" s="59">
        <v>36747</v>
      </c>
      <c r="D791" s="60">
        <v>0.8687847222222222</v>
      </c>
    </row>
    <row r="792" spans="1:4" ht="12.75">
      <c r="A792" t="s">
        <v>1617</v>
      </c>
      <c r="B792" t="s">
        <v>1618</v>
      </c>
      <c r="C792" s="59">
        <v>36747</v>
      </c>
      <c r="D792" s="60">
        <v>0.8689236111111112</v>
      </c>
    </row>
    <row r="793" spans="1:4" ht="12.75">
      <c r="A793" t="s">
        <v>1619</v>
      </c>
      <c r="B793" t="s">
        <v>1620</v>
      </c>
      <c r="C793" s="59">
        <v>36747</v>
      </c>
      <c r="D793" s="60">
        <v>0.8690509259259259</v>
      </c>
    </row>
    <row r="794" spans="1:4" ht="12.75">
      <c r="A794" t="s">
        <v>1621</v>
      </c>
      <c r="B794" t="s">
        <v>1622</v>
      </c>
      <c r="C794" s="59">
        <v>36747</v>
      </c>
      <c r="D794" s="60">
        <v>0.8691782407407408</v>
      </c>
    </row>
    <row r="795" spans="1:4" ht="12.75">
      <c r="A795" t="s">
        <v>1623</v>
      </c>
      <c r="B795" t="s">
        <v>1624</v>
      </c>
      <c r="C795" s="59">
        <v>36747</v>
      </c>
      <c r="D795" s="60">
        <v>0.8693171296296297</v>
      </c>
    </row>
    <row r="796" spans="1:4" ht="12.75">
      <c r="A796" t="s">
        <v>1625</v>
      </c>
      <c r="B796" t="s">
        <v>1626</v>
      </c>
      <c r="C796" s="59">
        <v>36747</v>
      </c>
      <c r="D796" s="60">
        <v>0.8694444444444445</v>
      </c>
    </row>
    <row r="797" spans="1:4" ht="12.75">
      <c r="A797" t="s">
        <v>1627</v>
      </c>
      <c r="B797" t="s">
        <v>1628</v>
      </c>
      <c r="C797" s="59">
        <v>36747</v>
      </c>
      <c r="D797" s="60">
        <v>0.8695717592592592</v>
      </c>
    </row>
    <row r="798" spans="1:4" ht="12.75">
      <c r="A798" t="s">
        <v>1629</v>
      </c>
      <c r="B798" t="s">
        <v>1630</v>
      </c>
      <c r="C798" s="59">
        <v>36747</v>
      </c>
      <c r="D798" s="60">
        <v>0.8697337962962962</v>
      </c>
    </row>
    <row r="799" spans="1:4" ht="12.75">
      <c r="A799" t="s">
        <v>1631</v>
      </c>
      <c r="B799" t="s">
        <v>1632</v>
      </c>
      <c r="C799" s="59">
        <v>36747</v>
      </c>
      <c r="D799" s="60">
        <v>0.8698726851851851</v>
      </c>
    </row>
    <row r="800" spans="1:4" ht="12.75">
      <c r="A800" t="s">
        <v>1633</v>
      </c>
      <c r="B800" t="s">
        <v>1634</v>
      </c>
      <c r="C800" s="59">
        <v>36747</v>
      </c>
      <c r="D800" s="60">
        <v>0.87</v>
      </c>
    </row>
    <row r="801" spans="1:4" ht="12.75">
      <c r="A801" t="s">
        <v>1635</v>
      </c>
      <c r="B801" t="s">
        <v>1636</v>
      </c>
      <c r="C801" s="59">
        <v>36747</v>
      </c>
      <c r="D801" s="60">
        <v>0.8701388888888889</v>
      </c>
    </row>
    <row r="802" spans="1:4" ht="12.75">
      <c r="A802" t="s">
        <v>1637</v>
      </c>
      <c r="B802" t="s">
        <v>1638</v>
      </c>
      <c r="C802" s="59">
        <v>36747</v>
      </c>
      <c r="D802" s="60">
        <v>0.8702662037037037</v>
      </c>
    </row>
    <row r="803" spans="1:4" ht="12.75">
      <c r="A803" t="s">
        <v>1639</v>
      </c>
      <c r="B803" t="s">
        <v>1640</v>
      </c>
      <c r="C803" s="59">
        <v>36747</v>
      </c>
      <c r="D803" s="60">
        <v>0.8703935185185184</v>
      </c>
    </row>
    <row r="804" spans="1:4" ht="12.75">
      <c r="A804" t="s">
        <v>1641</v>
      </c>
      <c r="B804" t="s">
        <v>1642</v>
      </c>
      <c r="C804" s="59">
        <v>36747</v>
      </c>
      <c r="D804" s="60">
        <v>0.8705324074074073</v>
      </c>
    </row>
    <row r="805" spans="1:4" ht="12.75">
      <c r="A805" t="s">
        <v>1643</v>
      </c>
      <c r="B805" t="s">
        <v>1644</v>
      </c>
      <c r="C805" s="59">
        <v>36747</v>
      </c>
      <c r="D805" s="60">
        <v>0.8706597222222222</v>
      </c>
    </row>
    <row r="806" spans="1:4" ht="12.75">
      <c r="A806" t="s">
        <v>1645</v>
      </c>
      <c r="B806" t="s">
        <v>1646</v>
      </c>
      <c r="C806" s="59">
        <v>36747</v>
      </c>
      <c r="D806" s="60">
        <v>0.870787037037037</v>
      </c>
    </row>
    <row r="807" spans="1:4" ht="12.75">
      <c r="A807" t="s">
        <v>1647</v>
      </c>
      <c r="B807" t="s">
        <v>1648</v>
      </c>
      <c r="C807" s="59">
        <v>36747</v>
      </c>
      <c r="D807" s="60">
        <v>0.870914351851852</v>
      </c>
    </row>
    <row r="808" spans="1:4" ht="12.75">
      <c r="A808" t="s">
        <v>1649</v>
      </c>
      <c r="B808" t="s">
        <v>1650</v>
      </c>
      <c r="C808" s="59">
        <v>36747</v>
      </c>
      <c r="D808" s="60">
        <v>0.8710532407407406</v>
      </c>
    </row>
    <row r="809" spans="1:4" ht="12.75">
      <c r="A809" t="s">
        <v>1651</v>
      </c>
      <c r="B809" t="s">
        <v>1652</v>
      </c>
      <c r="C809" s="59">
        <v>36747</v>
      </c>
      <c r="D809" s="60">
        <v>0.8711805555555556</v>
      </c>
    </row>
    <row r="810" spans="1:4" ht="12.75">
      <c r="A810" t="s">
        <v>1653</v>
      </c>
      <c r="B810" t="s">
        <v>1654</v>
      </c>
      <c r="C810" s="59">
        <v>36747</v>
      </c>
      <c r="D810" s="60">
        <v>0.8713078703703704</v>
      </c>
    </row>
    <row r="811" spans="1:4" ht="12.75">
      <c r="A811" t="s">
        <v>1655</v>
      </c>
      <c r="B811" t="s">
        <v>1656</v>
      </c>
      <c r="C811" s="59">
        <v>36747</v>
      </c>
      <c r="D811" s="60">
        <v>0.8714351851851853</v>
      </c>
    </row>
    <row r="812" spans="1:4" ht="12.75">
      <c r="A812" t="s">
        <v>1657</v>
      </c>
      <c r="B812" t="s">
        <v>1658</v>
      </c>
      <c r="C812" s="59">
        <v>36747</v>
      </c>
      <c r="D812" s="60">
        <v>0.8715625</v>
      </c>
    </row>
    <row r="813" spans="1:4" ht="12.75">
      <c r="A813" t="s">
        <v>1659</v>
      </c>
      <c r="B813" t="s">
        <v>1660</v>
      </c>
      <c r="C813" s="59">
        <v>36747</v>
      </c>
      <c r="D813" s="60">
        <v>0.8716898148148148</v>
      </c>
    </row>
    <row r="814" spans="1:4" ht="12.75">
      <c r="A814" t="s">
        <v>1661</v>
      </c>
      <c r="B814" t="s">
        <v>1662</v>
      </c>
      <c r="C814" s="59">
        <v>36747</v>
      </c>
      <c r="D814" s="60">
        <v>0.8718171296296297</v>
      </c>
    </row>
    <row r="815" spans="1:4" ht="12.75">
      <c r="A815" t="s">
        <v>1663</v>
      </c>
      <c r="B815" t="s">
        <v>1664</v>
      </c>
      <c r="C815" s="59">
        <v>36747</v>
      </c>
      <c r="D815" s="60">
        <v>0.8719444444444444</v>
      </c>
    </row>
    <row r="816" spans="1:4" ht="12.75">
      <c r="A816" t="s">
        <v>1665</v>
      </c>
      <c r="B816" t="s">
        <v>1666</v>
      </c>
      <c r="C816" s="59">
        <v>36747</v>
      </c>
      <c r="D816" s="60">
        <v>0.8720717592592592</v>
      </c>
    </row>
    <row r="817" spans="1:4" ht="12.75">
      <c r="A817" t="s">
        <v>1667</v>
      </c>
      <c r="B817" t="s">
        <v>1668</v>
      </c>
      <c r="C817" s="59">
        <v>36747</v>
      </c>
      <c r="D817" s="60">
        <v>0.8721875</v>
      </c>
    </row>
    <row r="818" spans="1:4" ht="12.75">
      <c r="A818" t="s">
        <v>1669</v>
      </c>
      <c r="B818" t="s">
        <v>1670</v>
      </c>
      <c r="C818" s="59">
        <v>36747</v>
      </c>
      <c r="D818" s="60">
        <v>0.8723148148148149</v>
      </c>
    </row>
    <row r="819" spans="1:4" ht="12.75">
      <c r="A819" t="s">
        <v>1671</v>
      </c>
      <c r="B819" t="s">
        <v>1672</v>
      </c>
      <c r="C819" s="59">
        <v>36747</v>
      </c>
      <c r="D819" s="60">
        <v>0.8724421296296296</v>
      </c>
    </row>
    <row r="820" spans="1:4" ht="12.75">
      <c r="A820" t="s">
        <v>1673</v>
      </c>
      <c r="B820" t="s">
        <v>1674</v>
      </c>
      <c r="C820" s="59">
        <v>36747</v>
      </c>
      <c r="D820" s="60">
        <v>0.8725694444444444</v>
      </c>
    </row>
    <row r="821" spans="1:4" ht="12.75">
      <c r="A821" t="s">
        <v>1675</v>
      </c>
      <c r="B821" t="s">
        <v>1676</v>
      </c>
      <c r="C821" s="59">
        <v>36747</v>
      </c>
      <c r="D821" s="60">
        <v>0.8726967592592593</v>
      </c>
    </row>
    <row r="822" spans="1:4" ht="12.75">
      <c r="A822" t="s">
        <v>1677</v>
      </c>
      <c r="B822" t="s">
        <v>1678</v>
      </c>
      <c r="C822" s="59">
        <v>36747</v>
      </c>
      <c r="D822" s="60">
        <v>0.8728356481481482</v>
      </c>
    </row>
    <row r="823" spans="1:4" ht="12.75">
      <c r="A823" t="s">
        <v>1679</v>
      </c>
      <c r="B823" t="s">
        <v>1680</v>
      </c>
      <c r="C823" s="59">
        <v>36747</v>
      </c>
      <c r="D823" s="60">
        <v>0.8729629629629629</v>
      </c>
    </row>
    <row r="824" spans="1:4" ht="12.75">
      <c r="A824" t="s">
        <v>1681</v>
      </c>
      <c r="B824" t="s">
        <v>1682</v>
      </c>
      <c r="C824" s="59">
        <v>36747</v>
      </c>
      <c r="D824" s="60">
        <v>0.8730902777777777</v>
      </c>
    </row>
    <row r="825" spans="1:4" ht="12.75">
      <c r="A825" t="s">
        <v>1683</v>
      </c>
      <c r="B825" t="s">
        <v>1684</v>
      </c>
      <c r="C825" s="59">
        <v>36747</v>
      </c>
      <c r="D825" s="60">
        <v>0.8732175925925926</v>
      </c>
    </row>
    <row r="826" spans="1:4" ht="12.75">
      <c r="A826" t="s">
        <v>1685</v>
      </c>
      <c r="B826" t="s">
        <v>1686</v>
      </c>
      <c r="C826" s="59">
        <v>36747</v>
      </c>
      <c r="D826" s="60">
        <v>0.8733564814814815</v>
      </c>
    </row>
    <row r="827" spans="1:4" ht="12.75">
      <c r="A827" t="s">
        <v>1687</v>
      </c>
      <c r="B827" t="s">
        <v>1688</v>
      </c>
      <c r="C827" s="59">
        <v>36747</v>
      </c>
      <c r="D827" s="60">
        <v>0.8734837962962962</v>
      </c>
    </row>
    <row r="828" spans="1:4" ht="12.75">
      <c r="A828" t="s">
        <v>1689</v>
      </c>
      <c r="B828" t="s">
        <v>1690</v>
      </c>
      <c r="C828" s="59">
        <v>36747</v>
      </c>
      <c r="D828" s="60">
        <v>0.8736226851851852</v>
      </c>
    </row>
    <row r="829" spans="1:4" ht="12.75">
      <c r="A829" t="s">
        <v>1691</v>
      </c>
      <c r="B829" t="s">
        <v>1692</v>
      </c>
      <c r="C829" s="59">
        <v>36747</v>
      </c>
      <c r="D829" s="60">
        <v>0.87375</v>
      </c>
    </row>
    <row r="830" spans="1:4" ht="12.75">
      <c r="A830" t="s">
        <v>1693</v>
      </c>
      <c r="B830" t="s">
        <v>1694</v>
      </c>
      <c r="C830" s="59">
        <v>36747</v>
      </c>
      <c r="D830" s="60">
        <v>0.8738773148148148</v>
      </c>
    </row>
    <row r="831" spans="1:4" ht="12.75">
      <c r="A831" t="s">
        <v>1695</v>
      </c>
      <c r="B831" t="s">
        <v>1696</v>
      </c>
      <c r="C831" s="59">
        <v>36747</v>
      </c>
      <c r="D831" s="60">
        <v>0.8740046296296297</v>
      </c>
    </row>
    <row r="832" spans="1:4" ht="12.75">
      <c r="A832" t="s">
        <v>1697</v>
      </c>
      <c r="B832" t="s">
        <v>1698</v>
      </c>
      <c r="C832" s="59">
        <v>36747</v>
      </c>
      <c r="D832" s="60">
        <v>0.8741319444444445</v>
      </c>
    </row>
    <row r="833" spans="1:4" ht="12.75">
      <c r="A833" t="s">
        <v>1699</v>
      </c>
      <c r="B833" t="s">
        <v>1700</v>
      </c>
      <c r="C833" s="59">
        <v>36747</v>
      </c>
      <c r="D833" s="60">
        <v>0.8742708333333334</v>
      </c>
    </row>
    <row r="834" spans="1:4" ht="12.75">
      <c r="A834" t="s">
        <v>1701</v>
      </c>
      <c r="B834" t="s">
        <v>1702</v>
      </c>
      <c r="C834" s="59">
        <v>36747</v>
      </c>
      <c r="D834" s="60">
        <v>0.8743981481481482</v>
      </c>
    </row>
    <row r="835" spans="1:4" ht="12.75">
      <c r="A835" t="s">
        <v>1703</v>
      </c>
      <c r="B835" t="s">
        <v>1704</v>
      </c>
      <c r="C835" s="59">
        <v>36747</v>
      </c>
      <c r="D835" s="60">
        <v>0.874525462962963</v>
      </c>
    </row>
    <row r="836" spans="1:4" ht="12.75">
      <c r="A836" t="s">
        <v>1705</v>
      </c>
      <c r="B836" t="s">
        <v>1706</v>
      </c>
      <c r="C836" s="59">
        <v>36747</v>
      </c>
      <c r="D836" s="60">
        <v>0.8746412037037037</v>
      </c>
    </row>
    <row r="837" spans="1:4" ht="12.75">
      <c r="A837" t="s">
        <v>1707</v>
      </c>
      <c r="B837" t="s">
        <v>1708</v>
      </c>
      <c r="C837" s="59">
        <v>36747</v>
      </c>
      <c r="D837" s="60">
        <v>0.8747800925925926</v>
      </c>
    </row>
    <row r="838" spans="1:4" ht="12.75">
      <c r="A838" t="s">
        <v>1709</v>
      </c>
      <c r="B838" t="s">
        <v>1710</v>
      </c>
      <c r="C838" s="59">
        <v>36747</v>
      </c>
      <c r="D838" s="60">
        <v>0.8749074074074074</v>
      </c>
    </row>
    <row r="840" spans="1:4" ht="12.75">
      <c r="A840" t="s">
        <v>60</v>
      </c>
      <c r="B840" t="s">
        <v>61</v>
      </c>
      <c r="C840" t="s">
        <v>62</v>
      </c>
      <c r="D840" t="s">
        <v>63</v>
      </c>
    </row>
    <row r="841" spans="1:4" ht="12.75">
      <c r="A841" t="s">
        <v>1711</v>
      </c>
      <c r="B841" t="s">
        <v>1712</v>
      </c>
      <c r="C841" s="59">
        <v>36747</v>
      </c>
      <c r="D841" s="60">
        <v>0.8758680555555555</v>
      </c>
    </row>
    <row r="842" spans="1:4" ht="12.75">
      <c r="A842" t="s">
        <v>1713</v>
      </c>
      <c r="B842" t="s">
        <v>1714</v>
      </c>
      <c r="C842" s="59">
        <v>36747</v>
      </c>
      <c r="D842" s="60">
        <v>0.8759953703703703</v>
      </c>
    </row>
    <row r="843" spans="1:4" ht="12.75">
      <c r="A843" t="s">
        <v>1715</v>
      </c>
      <c r="B843" t="s">
        <v>1716</v>
      </c>
      <c r="C843" s="59">
        <v>36747</v>
      </c>
      <c r="D843" s="60">
        <v>0.8761226851851852</v>
      </c>
    </row>
    <row r="844" spans="1:4" ht="12.75">
      <c r="A844" t="s">
        <v>1715</v>
      </c>
      <c r="B844" t="s">
        <v>1717</v>
      </c>
      <c r="C844" s="59">
        <v>36747</v>
      </c>
      <c r="D844" s="60">
        <v>0.87625</v>
      </c>
    </row>
    <row r="845" spans="1:4" ht="12.75">
      <c r="A845" t="s">
        <v>1718</v>
      </c>
      <c r="B845" t="s">
        <v>1719</v>
      </c>
      <c r="C845" s="59">
        <v>36747</v>
      </c>
      <c r="D845" s="60">
        <v>0.8763657407407407</v>
      </c>
    </row>
    <row r="846" spans="1:4" ht="12.75">
      <c r="A846" t="s">
        <v>1720</v>
      </c>
      <c r="B846" t="s">
        <v>1721</v>
      </c>
      <c r="C846" s="59">
        <v>36747</v>
      </c>
      <c r="D846" s="60">
        <v>0.8764814814814814</v>
      </c>
    </row>
    <row r="847" spans="1:4" ht="12.75">
      <c r="A847" t="s">
        <v>1722</v>
      </c>
      <c r="B847" t="s">
        <v>1723</v>
      </c>
      <c r="C847" s="59">
        <v>36747</v>
      </c>
      <c r="D847" s="60">
        <v>0.8766203703703703</v>
      </c>
    </row>
    <row r="848" spans="1:4" ht="12.75">
      <c r="A848" t="s">
        <v>1722</v>
      </c>
      <c r="B848" t="s">
        <v>1724</v>
      </c>
      <c r="C848" s="59">
        <v>36747</v>
      </c>
      <c r="D848" s="60">
        <v>0.8767476851851851</v>
      </c>
    </row>
    <row r="849" spans="1:4" ht="12.75">
      <c r="A849" t="s">
        <v>1725</v>
      </c>
      <c r="B849" t="s">
        <v>1726</v>
      </c>
      <c r="C849" s="59">
        <v>36747</v>
      </c>
      <c r="D849" s="60">
        <v>0.8768634259259259</v>
      </c>
    </row>
    <row r="850" spans="1:4" ht="12.75">
      <c r="A850" t="s">
        <v>1727</v>
      </c>
      <c r="B850" t="s">
        <v>1728</v>
      </c>
      <c r="C850" s="59">
        <v>36747</v>
      </c>
      <c r="D850" s="60">
        <v>0.8769907407407408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6" sqref="I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Wordpad.Document.1" shapeId="18928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13" activeCellId="3" sqref="A5:A8 A13:A16 C5:C8 C13:C16"/>
    </sheetView>
  </sheetViews>
  <sheetFormatPr defaultColWidth="9.140625" defaultRowHeight="12.75"/>
  <sheetData>
    <row r="1" spans="1:3" ht="12.75">
      <c r="A1" t="s">
        <v>1730</v>
      </c>
      <c r="B1" t="s">
        <v>1735</v>
      </c>
      <c r="C1" t="s">
        <v>1737</v>
      </c>
    </row>
    <row r="2" ht="12.75">
      <c r="A2" t="s">
        <v>1731</v>
      </c>
    </row>
    <row r="3" spans="1:3" ht="12.75">
      <c r="A3" t="s">
        <v>1732</v>
      </c>
      <c r="B3" t="s">
        <v>1733</v>
      </c>
      <c r="C3" t="s">
        <v>1733</v>
      </c>
    </row>
    <row r="4" spans="1:3" ht="12.75">
      <c r="A4" t="s">
        <v>36</v>
      </c>
      <c r="B4" t="s">
        <v>1734</v>
      </c>
      <c r="C4" t="s">
        <v>26</v>
      </c>
    </row>
    <row r="5" spans="1:3" ht="12.75">
      <c r="A5">
        <v>83.9</v>
      </c>
      <c r="B5">
        <v>0</v>
      </c>
      <c r="C5">
        <f>(B5+74)</f>
        <v>74</v>
      </c>
    </row>
    <row r="6" spans="1:3" ht="12.75">
      <c r="A6">
        <v>96.6</v>
      </c>
      <c r="B6">
        <v>77</v>
      </c>
      <c r="C6">
        <f>(B6+74)</f>
        <v>151</v>
      </c>
    </row>
    <row r="7" spans="1:3" ht="12.75">
      <c r="A7">
        <v>92.9</v>
      </c>
      <c r="B7">
        <v>129</v>
      </c>
      <c r="C7">
        <f>(B7+74)</f>
        <v>203</v>
      </c>
    </row>
    <row r="8" spans="1:3" ht="12.75">
      <c r="A8">
        <v>88.9</v>
      </c>
      <c r="B8">
        <v>437</v>
      </c>
      <c r="C8">
        <f>(B8+74)</f>
        <v>511</v>
      </c>
    </row>
    <row r="9" spans="1:3" ht="12.75">
      <c r="A9" t="s">
        <v>1730</v>
      </c>
      <c r="B9" t="s">
        <v>1736</v>
      </c>
      <c r="C9" t="s">
        <v>1738</v>
      </c>
    </row>
    <row r="10" ht="12.75">
      <c r="A10" t="s">
        <v>1731</v>
      </c>
    </row>
    <row r="11" spans="1:3" ht="12.75">
      <c r="A11" t="s">
        <v>1732</v>
      </c>
      <c r="B11" t="s">
        <v>1733</v>
      </c>
      <c r="C11" t="s">
        <v>1733</v>
      </c>
    </row>
    <row r="12" spans="1:3" ht="12.75">
      <c r="A12" t="s">
        <v>36</v>
      </c>
      <c r="B12" t="s">
        <v>1734</v>
      </c>
      <c r="C12" t="s">
        <v>26</v>
      </c>
    </row>
    <row r="13" spans="1:3" ht="12.75">
      <c r="A13">
        <v>83.5</v>
      </c>
      <c r="B13">
        <v>0</v>
      </c>
      <c r="C13">
        <f>(B13+74)</f>
        <v>74</v>
      </c>
    </row>
    <row r="14" spans="1:3" ht="12.75">
      <c r="A14">
        <v>92.9</v>
      </c>
      <c r="B14">
        <v>77</v>
      </c>
      <c r="C14">
        <f>(B14+74)</f>
        <v>151</v>
      </c>
    </row>
    <row r="15" spans="1:3" ht="12.75">
      <c r="A15">
        <v>89.5</v>
      </c>
      <c r="B15">
        <v>129</v>
      </c>
      <c r="C15">
        <f>(B15+74)</f>
        <v>203</v>
      </c>
    </row>
    <row r="16" spans="1:3" ht="12.75">
      <c r="A16">
        <v>85.8</v>
      </c>
      <c r="B16">
        <v>437</v>
      </c>
      <c r="C16">
        <f>(B16+74)</f>
        <v>511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"/>
  <sheetViews>
    <sheetView zoomScale="50" zoomScaleNormal="50" workbookViewId="0" topLeftCell="A1">
      <selection activeCell="A1" sqref="A1"/>
    </sheetView>
  </sheetViews>
  <sheetFormatPr defaultColWidth="9.140625" defaultRowHeight="12.75"/>
  <sheetData>
    <row r="1" s="58" customFormat="1" ht="12.75">
      <c r="D1" s="58" t="s">
        <v>43</v>
      </c>
    </row>
    <row r="2" spans="2:13" s="7" customFormat="1" ht="12.75">
      <c r="B2" s="7" t="s">
        <v>39</v>
      </c>
      <c r="F2" s="7" t="s">
        <v>40</v>
      </c>
      <c r="I2" s="7" t="s">
        <v>41</v>
      </c>
      <c r="M2" s="7" t="s">
        <v>42</v>
      </c>
    </row>
  </sheetData>
  <printOptions/>
  <pageMargins left="0.5" right="0.5" top="0.5" bottom="0.5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cp:lastPrinted>2000-08-13T20:30:53Z</cp:lastPrinted>
  <dcterms:created xsi:type="dcterms:W3CDTF">2000-08-10T02:05:45Z</dcterms:created>
  <dcterms:modified xsi:type="dcterms:W3CDTF">2002-02-10T18:12:37Z</dcterms:modified>
  <cp:category/>
  <cp:version/>
  <cp:contentType/>
  <cp:contentStatus/>
</cp:coreProperties>
</file>